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Area" localSheetId="0">'Приложение 3'!$A$1:$AB$154</definedName>
  </definedNames>
  <calcPr fullCalcOnLoad="1"/>
</workbook>
</file>

<file path=xl/sharedStrings.xml><?xml version="1.0" encoding="utf-8"?>
<sst xmlns="http://schemas.openxmlformats.org/spreadsheetml/2006/main" count="387" uniqueCount="167">
  <si>
    <r>
      <t xml:space="preserve">Показатель: </t>
    </r>
    <r>
      <rPr>
        <sz val="11"/>
        <rFont val="Times New Roman"/>
        <family val="1"/>
      </rPr>
      <t>"Количество специалистов сферы культуры, прошедших повышение квалификации за текущий год"</t>
    </r>
  </si>
  <si>
    <r>
      <t>Показатель1: "</t>
    </r>
    <r>
      <rPr>
        <sz val="11"/>
        <rFont val="Times New Roman"/>
        <family val="1"/>
      </rPr>
      <t>Заключение соглашений о взаимодействии между Комитетом по делам культуры Тверской области по подготовке высоко-квалифицированных кадров в рамках целевой контрактной подготовки специалистов со средним профессиональным образованием"</t>
    </r>
  </si>
  <si>
    <r>
      <t>Показатель2</t>
    </r>
    <r>
      <rPr>
        <sz val="11"/>
        <rFont val="Times New Roman"/>
        <family val="1"/>
      </rPr>
      <t>: "Направление заявок в Комитет по делам культурыТверской области о потребности в специалистах культуры и искусства"</t>
    </r>
  </si>
  <si>
    <r>
      <t xml:space="preserve">Показатель1 </t>
    </r>
    <r>
      <rPr>
        <sz val="11"/>
        <rFont val="Times New Roman"/>
        <family val="1"/>
      </rPr>
      <t>"Количество проведённых семинаров для сельских учреждений культуры района"</t>
    </r>
  </si>
  <si>
    <t>тыс. рублей</t>
  </si>
  <si>
    <t xml:space="preserve">Программа , всего </t>
  </si>
  <si>
    <t xml:space="preserve">Обеспечивающая подпрограмма </t>
  </si>
  <si>
    <t>%</t>
  </si>
  <si>
    <t>чел.</t>
  </si>
  <si>
    <t>тыс. руб.</t>
  </si>
  <si>
    <t>тыс.руб</t>
  </si>
  <si>
    <t>единиц</t>
  </si>
  <si>
    <t>тыс. руб</t>
  </si>
  <si>
    <t>тыс.руб.</t>
  </si>
  <si>
    <t>х</t>
  </si>
  <si>
    <t>экз.</t>
  </si>
  <si>
    <t>2. Административные мероприятия</t>
  </si>
  <si>
    <t>да-1, нет-0</t>
  </si>
  <si>
    <t>да-1,нет-0</t>
  </si>
  <si>
    <t>руб.</t>
  </si>
  <si>
    <t>Показатель цели программы  1 "Уровень удовлетворенности населения  Торопецкого района  культурной жизнью в районе"</t>
  </si>
  <si>
    <t>Показатель:"Количество мероприятий проведенных во взаимодействии с общественными организациями Торопецкого района"</t>
  </si>
  <si>
    <t xml:space="preserve">Показатель "Количество документов размещенных на  сайте Админстрации Торопецкого района    в информационно-телекоммуникационной сети Интернет" </t>
  </si>
  <si>
    <t xml:space="preserve">Задача 3"Сохранение и развитие  дополнительного образования детей в сфере культуры" </t>
  </si>
  <si>
    <t>да</t>
  </si>
  <si>
    <t>да\нет</t>
  </si>
  <si>
    <t>Цель программы 1"Обеспечение равного доступа жителей Торопецкого района к культурным ценностям, создание условий для дальнейшего развития творческих способностей, участие в культурной жизни района"</t>
  </si>
  <si>
    <t>Задача 2 :"Организация досуга населения и обеспечение жителей услугами культурно – досуговых учреждений"</t>
  </si>
  <si>
    <t>Административное мероприятие  2.1 "Разработка проектов нормативных правовых актов Администрации Торопецкого района по вопросам, относящимся к сфере ведения Отдела культуры, молодёжной политики, спорта и туризма администрации Торопецкого района"</t>
  </si>
  <si>
    <t>Показатель:"Количество разработанных проектов нормативных правовых актов Администрации Торопецкого района  по вопросам, относящимся к сфере ведения Отдела культуры, молодёжной политики, спорта и туризма администрации Торопецкого района"</t>
  </si>
  <si>
    <t>Административное мероприятие  2.2 "Организация и проведение заседаний Совета Отдела культуры, молодёжной политики, спорта и туризма администрации Торопецкого района"</t>
  </si>
  <si>
    <t>Административное мероприятие2.3:"Взаимодействие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культуры, молодёжной политики, спорта и туризма  администрации Торопецкого района"</t>
  </si>
  <si>
    <t>Показатель: "Количество проведённых заседаний Совета отдела культуры, молодёжной политики, спорта и туризма  администрации Торопецкого района"</t>
  </si>
  <si>
    <t>Административное мероприятие2.4:"Размещение информации  Отдела культуры, молодёжной политики, спорта и туризма на официальном сайте Админстрации Торопецкого района   в информационно-телекоммуникационной сети Интернет"</t>
  </si>
  <si>
    <r>
      <t>З</t>
    </r>
    <r>
      <rPr>
        <b/>
        <sz val="11"/>
        <rFont val="Times New Roman"/>
        <family val="1"/>
      </rPr>
      <t xml:space="preserve">адача 1 </t>
    </r>
    <r>
      <rPr>
        <sz val="11"/>
        <rFont val="Times New Roman"/>
        <family val="1"/>
      </rPr>
      <t>"Сохранение и развитие библиотечного дела"</t>
    </r>
  </si>
  <si>
    <r>
      <t>Показатель   задачи подпрограммы1</t>
    </r>
    <r>
      <rPr>
        <sz val="11"/>
        <rFont val="Times New Roman"/>
        <family val="1"/>
      </rPr>
      <t xml:space="preserve"> "Количество посещений библиотек на 1000 человек населения"</t>
    </r>
  </si>
  <si>
    <r>
      <t xml:space="preserve">Показатель   задачи подпрограммы 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"Количество экземпляров новых поступлений в библиотечные фонды общедоступных библиотек на 1000 человек населения</t>
    </r>
  </si>
  <si>
    <r>
      <t>Показатель 3:</t>
    </r>
    <r>
      <rPr>
        <sz val="11"/>
        <rFont val="Times New Roman"/>
        <family val="1"/>
      </rPr>
      <t>"Количество проведённых библиотеками массовых мероприятий (культурно-просветительских, научно-популярных и др.)"</t>
    </r>
  </si>
  <si>
    <r>
      <t xml:space="preserve">Административное мероприятие 1 002: </t>
    </r>
    <r>
      <rPr>
        <sz val="11"/>
        <rFont val="Times New Roman"/>
        <family val="1"/>
      </rPr>
      <t>«Организация библиотечного информационного, справочно-библиографического обслуживания пользователей библиотеки»</t>
    </r>
  </si>
  <si>
    <r>
      <t xml:space="preserve">Показатель 1: </t>
    </r>
    <r>
      <rPr>
        <sz val="11"/>
        <rFont val="Times New Roman"/>
        <family val="1"/>
      </rPr>
      <t>"Количество изданных книг и материалов, краеведческих сборников"</t>
    </r>
  </si>
  <si>
    <r>
      <t>Показатель   задачи подпрограммы   1 "Количество посещений культурно-досуговых мероприятий"</t>
    </r>
  </si>
  <si>
    <r>
      <t>Показатель   задачи подпрограммы 2 "Удельный вес населения, участвующего в  культурно-досуговых мероприятиях"</t>
    </r>
  </si>
  <si>
    <r>
      <t xml:space="preserve">Мероприятие 2.001 </t>
    </r>
    <r>
      <rPr>
        <sz val="11"/>
        <rFont val="Times New Roman"/>
        <family val="1"/>
      </rPr>
      <t>"Организация различных форм досуга населения : проведение мероприятий, посвященных праздничным дням, профессиональным праздникам , памятным датам и др."</t>
    </r>
  </si>
  <si>
    <r>
      <t>Административное мероприятие  2.002</t>
    </r>
    <r>
      <rPr>
        <sz val="11"/>
        <rFont val="Times New Roman"/>
        <family val="1"/>
      </rPr>
      <t xml:space="preserve"> "«Оказание методической и практической помощи  клубным учреждениям района в реализации их задач по организации культурно-досуговой деятельности»"</t>
    </r>
  </si>
  <si>
    <r>
      <t>Показатель 1 "Количество консультаций предоставленных учреждениям культуры"</t>
    </r>
  </si>
  <si>
    <r>
      <t xml:space="preserve">Показатель   задачи подпрограммы 2 </t>
    </r>
    <r>
      <rPr>
        <sz val="11"/>
        <rFont val="Times New Roman"/>
        <family val="1"/>
      </rPr>
      <t>"Доля детей, привлекаемых к участию в творческих мероприятиях, в общем количестве учащихся в  муниципальном  образовательном учреждении дополнительного образования детей  "Торопецкая детская  школа искусств"</t>
    </r>
  </si>
  <si>
    <r>
      <t>Показатель 1</t>
    </r>
    <r>
      <rPr>
        <sz val="11"/>
        <rFont val="Times New Roman"/>
        <family val="1"/>
      </rPr>
      <t>"Количество дополнительных программ"</t>
    </r>
  </si>
  <si>
    <r>
      <t>Показатель 2</t>
    </r>
    <r>
      <rPr>
        <sz val="11"/>
        <rFont val="Times New Roman"/>
        <family val="1"/>
      </rPr>
      <t>"Количество предпрофессиональных программ"</t>
    </r>
  </si>
  <si>
    <r>
      <t>З</t>
    </r>
    <r>
      <rPr>
        <b/>
        <sz val="11"/>
        <rFont val="Times New Roman"/>
        <family val="1"/>
      </rPr>
      <t xml:space="preserve">адача 4 </t>
    </r>
    <r>
      <rPr>
        <sz val="11"/>
        <rFont val="Times New Roman"/>
        <family val="1"/>
      </rPr>
      <t>"Обеспечение организации и осуществления бухгалтерского учёта учреждений культуры и дополнительного образования детей в сфере культуры Торопецкого района"</t>
    </r>
  </si>
  <si>
    <r>
      <t>Мероприятие   подпрограммы 4.001</t>
    </r>
    <r>
      <rPr>
        <sz val="11"/>
        <rFont val="Times New Roman"/>
        <family val="1"/>
      </rPr>
      <t>""Предоставление услуг по организации и осуществлению финансового контроля за соблюдением подведомственными учрежениями культуры и дополнительного образования в сфере культуры, требований по организации учета и ведением финансово-хозяйственной деятельности"</t>
    </r>
  </si>
  <si>
    <r>
      <t>Показатель1</t>
    </r>
    <r>
      <rPr>
        <sz val="11"/>
        <rFont val="Times New Roman"/>
        <family val="1"/>
      </rPr>
      <t>"Количество обслуживаемых учреждений культуры и дополнительного образования на основании договоров на обслуживание"</t>
    </r>
  </si>
  <si>
    <r>
      <t xml:space="preserve">Административное мероприятие 4 002: </t>
    </r>
    <r>
      <rPr>
        <sz val="11"/>
        <rFont val="Times New Roman"/>
        <family val="1"/>
      </rPr>
      <t>«Предоставление ежеквартальной отчётности об исполнении сметы расходов, руководителям учреждений культуры и дополнительного образования детей в сфере культуры »</t>
    </r>
  </si>
  <si>
    <r>
      <t xml:space="preserve">Показатель 1: </t>
    </r>
    <r>
      <rPr>
        <sz val="11"/>
        <rFont val="Times New Roman"/>
        <family val="1"/>
      </rPr>
      <t>"Количество предоставленной отчётности об исполнении сметы расходов по учреждениям культуры и дополнительного образования детей в сфере культуры "</t>
    </r>
  </si>
  <si>
    <r>
      <t>Подпрограмма 2 "Создание условий для повышения качества услуг предоставляемых муниципальными учреждениями культуры"</t>
    </r>
  </si>
  <si>
    <r>
      <t>Показатель 1:</t>
    </r>
    <r>
      <rPr>
        <sz val="11"/>
        <rFont val="Times New Roman"/>
        <family val="1"/>
      </rPr>
      <t>"Количество муниципальных детских школ искусств, в которые приобретены новые музыкальные инструменты с помощью средств областного бюджета"</t>
    </r>
    <r>
      <rPr>
        <b/>
        <sz val="11"/>
        <rFont val="Times New Roman"/>
        <family val="1"/>
      </rPr>
      <t xml:space="preserve">   </t>
    </r>
  </si>
  <si>
    <t xml:space="preserve">Значение </t>
  </si>
  <si>
    <t>Год достижения</t>
  </si>
  <si>
    <t>Целевое (суммарное) значение показателей</t>
  </si>
  <si>
    <t>Годы реализации программы</t>
  </si>
  <si>
    <t>Единица измерения</t>
  </si>
  <si>
    <t>Коды бюджетной классификации</t>
  </si>
  <si>
    <t>Раздел</t>
  </si>
  <si>
    <t>Подраздел</t>
  </si>
  <si>
    <t>код админист-ратора про-граммы</t>
  </si>
  <si>
    <t>Подпрограмма</t>
  </si>
  <si>
    <t>Характеристика муниципальной программы Торопецкого района Тверской области</t>
  </si>
  <si>
    <t xml:space="preserve">Принятые обозначения и сокращения:
1.Программа – муниципальная программа Торопецкого района Тверской области
2.Подпрограмма – подпрограмма муниципальной программы Торопецкого района Тверской области
</t>
  </si>
  <si>
    <t xml:space="preserve">Главный администратор (администратор) муниципальной программы Торопецкого района Тверской области </t>
  </si>
  <si>
    <t>Отдел культуры, молодежной политики, спорта и туризма администрации Торопецкого района</t>
  </si>
  <si>
    <t>Цели программы, подпрограммы, задачи подпрограммы, мероприятия подпрограммы, административные мероприятия и их показатели</t>
  </si>
  <si>
    <r>
      <t>Показатель2</t>
    </r>
    <r>
      <rPr>
        <sz val="11"/>
        <rFont val="Times New Roman"/>
        <family val="1"/>
      </rPr>
      <t>"Доля муниципальных библиотек, подключенных к сети "Интернет"</t>
    </r>
  </si>
  <si>
    <t>Показатель цели программы 2"Количество муниципальных услуг в сфере культуры Торопецкого района, предоставляемых муниципальными учреждениями культуры Торопецкого района"</t>
  </si>
  <si>
    <r>
      <t xml:space="preserve">Мероприятие 1. 002 </t>
    </r>
    <r>
      <rPr>
        <sz val="11"/>
        <rFont val="Times New Roman"/>
        <family val="1"/>
      </rPr>
      <t>"Комплектование книжных  фондов МУТР "ТЦБ""</t>
    </r>
  </si>
  <si>
    <r>
      <t>Показатель 1:</t>
    </r>
    <r>
      <rPr>
        <sz val="11"/>
        <rFont val="Times New Roman"/>
        <family val="1"/>
      </rPr>
      <t>"Количество сетевых единиц МУТР "ТЦБ", получивших поддержку из муниципального бюджета на комплектование книжных фондов библиотек"</t>
    </r>
  </si>
  <si>
    <r>
      <t>Мероприятие 3.001</t>
    </r>
    <r>
      <rPr>
        <sz val="11"/>
        <rFont val="Times New Roman"/>
        <family val="1"/>
      </rPr>
      <t>"Предоставление услуг по    реализации дополнительных образовательных программ и реализация дополнительных предпрофессиональных общеобразовательных программ в области искусств"</t>
    </r>
  </si>
  <si>
    <t>Показатель1"Доля библиографических записей в сводном электронном каталоге МУТР "ТЦБ"</t>
  </si>
  <si>
    <r>
      <t xml:space="preserve">Показатель 1: </t>
    </r>
    <r>
      <rPr>
        <sz val="11"/>
        <rFont val="Times New Roman"/>
        <family val="1"/>
      </rPr>
      <t>"Количество проведённых культурно- досуговых  мероприятий"</t>
    </r>
  </si>
  <si>
    <r>
      <t xml:space="preserve">Административное мероприятия 3 002 </t>
    </r>
    <r>
      <rPr>
        <sz val="11"/>
        <rFont val="Times New Roman"/>
        <family val="1"/>
      </rPr>
      <t>"Сопровождение и информационное наполнение официального сайта МОУ ДОД ТОРОПЕЦКАЯ ДШИ  в информационно-телекоммуникационной сети Интернет"</t>
    </r>
  </si>
  <si>
    <t>1. 001 "Расходы на руководство и управление администратора  программы - Отдела культуры, молодёжной политики, спорта и туризма администрации Торопецкого района"</t>
  </si>
  <si>
    <r>
      <t>Мероприятие   подпрограммы 1.001</t>
    </r>
    <r>
      <rPr>
        <sz val="11"/>
        <rFont val="Times New Roman"/>
        <family val="1"/>
      </rPr>
      <t>"Осуществление библиотечного обслуживания населения муниципальным учреждением  Торопецкого района "Торопецкая центральная библиотека"</t>
    </r>
  </si>
  <si>
    <t>Муниципальная программа (не програмные мероприятия)</t>
  </si>
  <si>
    <t xml:space="preserve">код целевой статьи </t>
  </si>
  <si>
    <t>Направление расходов</t>
  </si>
  <si>
    <t>Г</t>
  </si>
  <si>
    <t>Д</t>
  </si>
  <si>
    <t>C</t>
  </si>
  <si>
    <t>Задача в рамках подпрограммы</t>
  </si>
  <si>
    <r>
      <t>Задача 2 подпрограммы 2:</t>
    </r>
    <r>
      <rPr>
        <sz val="11"/>
        <rFont val="Times New Roman"/>
        <family val="1"/>
      </rPr>
      <t>"Укрепление и развитие кадрового потенциала"</t>
    </r>
  </si>
  <si>
    <r>
      <t>Показатель задачи подпрограммы 2: "</t>
    </r>
    <r>
      <rPr>
        <sz val="11"/>
        <rFont val="Times New Roman"/>
        <family val="1"/>
      </rPr>
      <t>Среднемесячная номинальная начисленная заработная плата работников муниципальных учреждений культуры"</t>
    </r>
  </si>
  <si>
    <r>
      <t>Показатель   задачи подпрограммы   1</t>
    </r>
    <r>
      <rPr>
        <sz val="11"/>
        <rFont val="Times New Roman"/>
        <family val="1"/>
      </rPr>
      <t>"Сохранение количества обучающихся в МБОУ ДО "Торопецкая ДШИ"</t>
    </r>
  </si>
  <si>
    <r>
      <t>Показатель1</t>
    </r>
    <r>
      <rPr>
        <sz val="11"/>
        <rFont val="Times New Roman"/>
        <family val="1"/>
      </rPr>
      <t xml:space="preserve">"Количество посещений сайта МБОУ ДО "Торопецкая ДШИ"   в информационно-телекоммуникационной сети Интернет" </t>
    </r>
    <r>
      <rPr>
        <b/>
        <sz val="11"/>
        <rFont val="Times New Roman"/>
        <family val="1"/>
      </rPr>
      <t xml:space="preserve">    </t>
    </r>
  </si>
  <si>
    <r>
      <t xml:space="preserve">Показатель2 </t>
    </r>
    <r>
      <rPr>
        <sz val="11"/>
        <rFont val="Times New Roman"/>
        <family val="1"/>
      </rPr>
      <t xml:space="preserve">"Количество обновлений сайта МБОУ ДО "Торопецкая ДШИ" в информационно-телекоммуникационной сети Интернет" </t>
    </r>
  </si>
  <si>
    <r>
      <t>Мероприятия1.001:</t>
    </r>
    <r>
      <rPr>
        <sz val="11"/>
        <rFont val="Times New Roman"/>
        <family val="1"/>
      </rPr>
      <t>«Приобретение музыкальных инструментов для МБОУ ДО "Торопецкая ДШИ"</t>
    </r>
  </si>
  <si>
    <t>Приложение 1 к муниципальной программе "Культура Торопецкого</t>
  </si>
  <si>
    <t>В</t>
  </si>
  <si>
    <r>
      <t xml:space="preserve">Подпрограмма  1 </t>
    </r>
    <r>
      <rPr>
        <sz val="11"/>
        <rFont val="Times New Roman"/>
        <family val="1"/>
      </rPr>
      <t xml:space="preserve"> "Сохранение и развитие культурного потенциала Торопецкого района"</t>
    </r>
  </si>
  <si>
    <t>района" на 2018-2023 годы</t>
  </si>
  <si>
    <t xml:space="preserve"> "Культура Торопецкого района" на 2018-2023 годы</t>
  </si>
  <si>
    <r>
      <t xml:space="preserve">Показатель   задачи 4 подпрограммы1 </t>
    </r>
    <r>
      <rPr>
        <sz val="11"/>
        <rFont val="Times New Roman"/>
        <family val="1"/>
      </rPr>
      <t>"Доля учреждений, по которым обеспечено соблюдение финансово-хозяйственной и кассовой дисциплины, смет расходов, планов финансово-хозяйственной деятельности"</t>
    </r>
  </si>
  <si>
    <r>
      <t>Показатель задачи подпрограммы2</t>
    </r>
    <r>
      <rPr>
        <sz val="11"/>
        <rFont val="Times New Roman"/>
        <family val="1"/>
      </rPr>
      <t>"Доля работников, повышающих свою квалификацию в общей численности работников отрасли «Культура»</t>
    </r>
  </si>
  <si>
    <t xml:space="preserve"> Административное мероприятие  1.001"Повышение квалификации специалистами учреждений культуры Торопецкого района на курсах повышения квалификации не реже чем 1 раз в пять лет"</t>
  </si>
  <si>
    <r>
      <t xml:space="preserve">Административное мероприятие  1.002 </t>
    </r>
    <r>
      <rPr>
        <sz val="11"/>
        <rFont val="Times New Roman"/>
        <family val="1"/>
      </rPr>
      <t>"Обеспечение условий для организации учебного процесса и повышения квалификации кадров культуры"</t>
    </r>
  </si>
  <si>
    <r>
      <t xml:space="preserve">Административное мероприятие  1.003 </t>
    </r>
    <r>
      <rPr>
        <sz val="11"/>
        <rFont val="Times New Roman"/>
        <family val="1"/>
      </rPr>
      <t xml:space="preserve">"Оказание методической и практической помощи  муниципальным учреждениям культуры района" </t>
    </r>
  </si>
  <si>
    <t>Показатель 1:"Количество поселений Торопецкого района, получивших поддержку из муниципального бюджета на укрепление материально-технической базы творческих коллективов домов культуры поселений Торопецкого раойна"</t>
  </si>
  <si>
    <r>
      <t>Мероприятие 1. 003 "</t>
    </r>
    <r>
      <rPr>
        <sz val="11"/>
        <rFont val="Times New Roman"/>
        <family val="1"/>
      </rPr>
      <t>Укрепление материально-технической базы творческих коллективов домов культуры поселений Торопецкого района"</t>
    </r>
  </si>
  <si>
    <t>Паказатель 1: "Количество общедоступных библиотек, получивщих денежные средства на подключенние к сети Интернет"</t>
  </si>
  <si>
    <r>
      <t>Мероприятие 1.004 "</t>
    </r>
    <r>
      <rPr>
        <sz val="11"/>
        <rFont val="Times New Roman"/>
        <family val="1"/>
      </rPr>
      <t>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  </r>
  </si>
  <si>
    <r>
      <t>Задача 1 подпрграммы 2</t>
    </r>
    <r>
      <rPr>
        <sz val="11"/>
        <rFont val="Times New Roman"/>
        <family val="1"/>
      </rPr>
      <t xml:space="preserve"> «Укрепление, модернизация материально-технической базы и обеспечение условий доступности для инвалидов и других маломобильных групп населения муниципальных учреждений культуры Торопецкого района»  </t>
    </r>
  </si>
  <si>
    <t xml:space="preserve">1. Обеспечение деятельности главного администратора программы </t>
  </si>
  <si>
    <r>
      <t xml:space="preserve">Мероприятие 3.003 </t>
    </r>
    <r>
      <rPr>
        <sz val="11"/>
        <rFont val="Times New Roman"/>
        <family val="1"/>
      </rPr>
      <t>"Повышение заработной платы работников муниципальных учреждений культуры Тверской области в целях реализации указа Президента Россиий ской Федерации от 07.05.2012г. №597 "О мероприятиях по реализации государственной социальной политики"</t>
    </r>
  </si>
  <si>
    <t>S</t>
  </si>
  <si>
    <r>
      <t xml:space="preserve">Показатель1: </t>
    </r>
    <r>
      <rPr>
        <sz val="11"/>
        <rFont val="Times New Roman"/>
        <family val="1"/>
      </rPr>
      <t>"Среднемесячная заработная плата педагогических работников образовательных организаций. Реализующих программы дополнительного образования детей"</t>
    </r>
  </si>
  <si>
    <t>рублей</t>
  </si>
  <si>
    <t>L</t>
  </si>
  <si>
    <t>"Повышение заработной платы педагогическим работникам муниципальных организаций дополнительного образования</t>
  </si>
  <si>
    <t>"Расходы на повышение заработной платы педагогическим работникам муниципальных организаций дополнительного образования</t>
  </si>
  <si>
    <t>Расходы на комплектование книжных фондов библиотек</t>
  </si>
  <si>
    <t>Расходы на поддержку отрасли культура (в части комплектования книжных фондов муниципальных общедоступных библиотек Тверской области)</t>
  </si>
  <si>
    <t>Расходы на поддержку отрасли культура (в части проведения мероприятий по подключению общедоступных библиотек Тверской области к сети Интернет и развитию системы библиотечного дела с учетом задачи расширения информационных технологий и оцифровки)</t>
  </si>
  <si>
    <t>«Расходы на поддержку отрасли культура (в части укрепления материально-технической базы и оснащения оборудованием детских школ искусств)"</t>
  </si>
  <si>
    <r>
      <t>Показатель 1</t>
    </r>
    <r>
      <rPr>
        <sz val="11"/>
        <rFont val="Times New Roman"/>
        <family val="1"/>
      </rPr>
      <t>: Количество муниципальных домов культуры , в которых проведены мероприятия по совершенствованию материально-технической базы</t>
    </r>
  </si>
  <si>
    <r>
      <t>Мероприятие 1. 005 Г</t>
    </r>
    <r>
      <rPr>
        <sz val="11"/>
        <rFont val="Times New Roman"/>
        <family val="1"/>
      </rPr>
      <t>осударственная поддержка учреждений культуры Торопецкого района - СБ (филиалов) МУТР "ТЦБ"</t>
    </r>
  </si>
  <si>
    <r>
      <t>Показатель 1:</t>
    </r>
    <r>
      <rPr>
        <sz val="11"/>
        <rFont val="Times New Roman"/>
        <family val="1"/>
      </rPr>
      <t>"Количество учреждений, получивших государственную  поддержку"</t>
    </r>
  </si>
  <si>
    <r>
      <t>Мероприятие 1. 003.1</t>
    </r>
    <r>
      <rPr>
        <sz val="11"/>
        <rFont val="Times New Roman"/>
        <family val="1"/>
      </rPr>
      <t xml:space="preserve"> "Обеспечение развития и укрепления материально-технической базы муниципальных домов культуры"</t>
    </r>
  </si>
  <si>
    <t xml:space="preserve"> администрации Торопецкого района</t>
  </si>
  <si>
    <t>от _____________________ №___</t>
  </si>
  <si>
    <r>
      <t xml:space="preserve">Мероприятие 1.003 </t>
    </r>
    <r>
      <rPr>
        <sz val="11"/>
        <rFont val="Times New Roman"/>
        <family val="1"/>
      </rPr>
      <t>"Повышение заработной платы работников муниципальных учреждений культуры Тверской области в целях реализации указа Президента Россиий ской Федерации от 07.05.2012г. №597 "О мероприятиях по реализации государственной социальной политики"</t>
    </r>
  </si>
  <si>
    <r>
      <t xml:space="preserve">Мероприятие 2.003 </t>
    </r>
    <r>
      <rPr>
        <sz val="11"/>
        <rFont val="Times New Roman"/>
        <family val="1"/>
      </rPr>
      <t>"Повышение заработной платы работников муниципальных учреждений культуры Тверской области в целях реализации указа Президента Россиий ской Федерации от 07.05.2012г. №597 "О мероприятиях по реализации государственной социальной политики"</t>
    </r>
  </si>
  <si>
    <r>
      <t xml:space="preserve">Мероприятие 2.004 </t>
    </r>
    <r>
      <rPr>
        <sz val="11"/>
        <rFont val="Times New Roman"/>
        <family val="1"/>
      </rPr>
      <t xml:space="preserve">"Предоставление иных межбюджетных трансвертов на повышение заработной платы муниципальных учреждений культуры поселений </t>
    </r>
  </si>
  <si>
    <r>
      <t xml:space="preserve">Показатель 1: </t>
    </r>
    <r>
      <rPr>
        <sz val="11"/>
        <rFont val="Times New Roman"/>
        <family val="1"/>
      </rPr>
      <t>Количество поселений получивших иные межбюджетные трансферты</t>
    </r>
  </si>
  <si>
    <t>Расходы на повышение заработной платы работников муниципальных учреждений культуры Тверской области</t>
  </si>
  <si>
    <t>Повышение заработной платы работников муниципальных учреждений культуры Тверской области</t>
  </si>
  <si>
    <r>
      <t xml:space="preserve">Покзатель 1: </t>
    </r>
    <r>
      <rPr>
        <sz val="11"/>
        <rFont val="Times New Roman"/>
        <family val="1"/>
      </rPr>
      <t>Количество библиотек получивших денежные средства на ремонт</t>
    </r>
  </si>
  <si>
    <t>Показатель1: Размер МРОТ</t>
  </si>
  <si>
    <r>
      <t xml:space="preserve">Мероприятие 3.004 Расходы на повышение оплаты </t>
    </r>
    <r>
      <rPr>
        <sz val="10"/>
        <rFont val="Arial Cyr"/>
        <family val="0"/>
      </rPr>
      <t>труда работникам муниципальных учреждений в связи с увеличением минимального размера оплаты труда</t>
    </r>
  </si>
  <si>
    <r>
      <t xml:space="preserve">Мероприятие 1.004 Расходы на повышение оплаты </t>
    </r>
    <r>
      <rPr>
        <sz val="10"/>
        <rFont val="Arial Cyr"/>
        <family val="0"/>
      </rPr>
      <t>труда работникам муниципальных учреждений в связи с увеличением минимального размера оплаты труда</t>
    </r>
  </si>
  <si>
    <t>Приобретение музыкальных инструментов для детских школ искусств, музыкальных школ</t>
  </si>
  <si>
    <t xml:space="preserve">Приложение 1 к Постановлению </t>
  </si>
  <si>
    <t>М</t>
  </si>
  <si>
    <t>"укрепление материально-технической базы муниципальных учреждений культуры"</t>
  </si>
  <si>
    <r>
      <rPr>
        <b/>
        <sz val="11"/>
        <rFont val="Times New Roman"/>
        <family val="1"/>
      </rPr>
      <t>Мероприятие 1.002.1</t>
    </r>
    <r>
      <rPr>
        <sz val="11"/>
        <rFont val="Times New Roman"/>
        <family val="1"/>
      </rPr>
      <t xml:space="preserve"> Проведение капитального ремонта и ремонта зданий и помещений муниципальных учеждений культуры (библиотек)</t>
    </r>
  </si>
  <si>
    <r>
      <t xml:space="preserve">Показатель 1: </t>
    </r>
    <r>
      <rPr>
        <sz val="11"/>
        <rFont val="Times New Roman"/>
        <family val="1"/>
      </rPr>
      <t>Уровень средней заработной платы работников списочного состава муниципальных учреждений культуры</t>
    </r>
  </si>
  <si>
    <t>человек</t>
  </si>
  <si>
    <r>
      <t xml:space="preserve">Мероприятие 1.003.2 </t>
    </r>
    <r>
      <rPr>
        <sz val="11"/>
        <rFont val="Times New Roman"/>
        <family val="1"/>
      </rPr>
      <t>Проведение капитального ремонта и ремонта зданий и помещений муниципальных учеждений культуры (домов культуры)</t>
    </r>
  </si>
  <si>
    <r>
      <t>Покзатель 1:</t>
    </r>
    <r>
      <rPr>
        <sz val="11"/>
        <rFont val="Times New Roman"/>
        <family val="1"/>
      </rPr>
      <t xml:space="preserve"> Количество домов культуры получивших денежные средства на ремонт</t>
    </r>
  </si>
  <si>
    <t>"Расходы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</si>
  <si>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Расходы на государственную поддержку отрасли культуры (в части оказания государственной поддержки лучшим сельским учреждениям культуры)</t>
  </si>
  <si>
    <r>
      <t xml:space="preserve">Задача А1 подпрограммы 2 </t>
    </r>
    <r>
      <rPr>
        <sz val="11"/>
        <rFont val="Times New Roman"/>
        <family val="1"/>
      </rPr>
      <t>"Реализация регионального проекта "Культурная среда" в рамках национального проекта "Культура"</t>
    </r>
  </si>
  <si>
    <r>
      <t xml:space="preserve">Показатель 1 задачи А1 подпрограммы 2: </t>
    </r>
    <r>
      <rPr>
        <sz val="11"/>
        <rFont val="Times New Roman"/>
        <family val="1"/>
      </rPr>
      <t>Количество муниципальных учреждений культуры, получивших финансовую поддержку в рамках национального проекта "Культура"</t>
    </r>
  </si>
  <si>
    <t>А</t>
  </si>
  <si>
    <r>
      <t>Показатель1  задачи1 подпрограммы 2</t>
    </r>
    <r>
      <rPr>
        <sz val="11"/>
        <rFont val="Times New Roman"/>
        <family val="1"/>
      </rPr>
      <t>"Доля муниципальных учреждений культуры, получивших финансовую поддержку из областного и федерального бюджета"</t>
    </r>
  </si>
  <si>
    <r>
      <t>Показатель2  задачи1 подпрограммы 2</t>
    </r>
    <r>
      <rPr>
        <sz val="11"/>
        <rFont val="Times New Roman"/>
        <family val="1"/>
      </rPr>
      <t>"Доля  муниципальных учреждений культуры, находящихся в нормативном состоянии"</t>
    </r>
  </si>
  <si>
    <r>
      <rPr>
        <b/>
        <sz val="11"/>
        <rFont val="Times New Roman"/>
        <family val="1"/>
      </rPr>
      <t>Показатель3 задачи1 подпрограммы 2</t>
    </r>
    <r>
      <rPr>
        <sz val="11"/>
        <rFont val="Times New Roman"/>
        <family val="1"/>
      </rPr>
      <t>"Количество зон учреждений культуры, оснащенных ассистивными приспособлениями и адаптивными средствами в целях обеспечения беспрепятственного доступа к объектам для инвалидов и иных маломобильных групп населения"</t>
    </r>
  </si>
  <si>
    <r>
      <t xml:space="preserve">Мероприятие 1.001.1: </t>
    </r>
    <r>
      <rPr>
        <sz val="11"/>
        <rFont val="Times New Roman"/>
        <family val="1"/>
      </rPr>
      <t>Модернизация региональных и муниципальных дестких школ искусств по видам искусств.</t>
    </r>
  </si>
  <si>
    <t>Расходы на реализацию мероприятий по модернизации региональных и муниципальных детских школ искусств по видам искуства</t>
  </si>
  <si>
    <r>
      <t xml:space="preserve">Показатель1: </t>
    </r>
    <r>
      <rPr>
        <sz val="11"/>
        <rFont val="Times New Roman"/>
        <family val="1"/>
      </rPr>
      <t>Количество муниципальных детских школ искусства получивших финансовую поддержку на реализацию мероприятий по модернизации</t>
    </r>
  </si>
  <si>
    <r>
      <t xml:space="preserve">Показатель 1 задачи А2 подпрограммы 2: </t>
    </r>
    <r>
      <rPr>
        <sz val="11"/>
        <rFont val="Times New Roman"/>
        <family val="1"/>
      </rPr>
      <t>Количество муниципальных учреждений культуры, получивших финансовую поддержку в рамках национального проекта "Культура"</t>
    </r>
  </si>
  <si>
    <r>
      <t xml:space="preserve">Задача А2 подпрограммы 2 </t>
    </r>
    <r>
      <rPr>
        <sz val="11"/>
        <rFont val="Times New Roman"/>
        <family val="1"/>
      </rPr>
      <t>"Реализация регионального проекта "Творческие люди" в рамках национального проекта "Культура"</t>
    </r>
  </si>
  <si>
    <r>
      <t>Показатель 1:</t>
    </r>
    <r>
      <rPr>
        <sz val="11"/>
        <rFont val="Times New Roman"/>
        <family val="1"/>
      </rPr>
      <t>"Количество филиалов МУТР "ТЦБ", получивших государственную  поддержку"</t>
    </r>
  </si>
  <si>
    <r>
      <t xml:space="preserve">Мероприятие А1.001: </t>
    </r>
    <r>
      <rPr>
        <sz val="11"/>
        <rFont val="Times New Roman"/>
        <family val="1"/>
      </rPr>
      <t>"Расходы на государственную поддержку отрасли культуры (в части приобретения музыкальных инструментов, оборудования и материалов для детских школ искусств по видам искусств)"</t>
    </r>
  </si>
  <si>
    <r>
      <t xml:space="preserve">Показатель 1: </t>
    </r>
    <r>
      <rPr>
        <sz val="11"/>
        <rFont val="Times New Roman"/>
        <family val="1"/>
      </rPr>
      <t>"Количество муниципальных детских школ искусств, в которых приобретены музыкальные инструменты, оборудование и материалы"</t>
    </r>
  </si>
  <si>
    <r>
      <t xml:space="preserve">Показатель 1: </t>
    </r>
    <r>
      <rPr>
        <sz val="11"/>
        <rFont val="Times New Roman"/>
        <family val="1"/>
      </rPr>
      <t>"Количество муниципальных детских школ искусств, получивших денежные средства на модернизацию "</t>
    </r>
  </si>
  <si>
    <r>
      <t xml:space="preserve">Мероприятие А1.002: </t>
    </r>
    <r>
      <rPr>
        <sz val="11"/>
        <rFont val="Times New Roman"/>
        <family val="1"/>
      </rPr>
      <t>Расходы на государственную поддержку отрасли культуры (в части мероприятий по модернизации (капитальный ремонт, реконструкция) региональных и муниципальных детских школ искусств по видам искусств</t>
    </r>
  </si>
  <si>
    <r>
      <t xml:space="preserve">Мероприятие А2. 001 </t>
    </r>
    <r>
      <rPr>
        <sz val="11"/>
        <rFont val="Times New Roman"/>
        <family val="1"/>
      </rPr>
      <t>Расходы на государственную поддержку отрасли культура (в части оказания государственной поддержки лучшим сельским учреждениям культуры)</t>
    </r>
  </si>
  <si>
    <r>
      <t xml:space="preserve">Мероприятие 1.001.2: </t>
    </r>
    <r>
      <rPr>
        <sz val="11"/>
        <rFont val="Times New Roman"/>
        <family val="1"/>
      </rPr>
      <t>Проведение капитального и текущего ремонта зданий и помещений, находящихся в муниципальной собственности, используемых для размещения детских школ искусств, музыкальных школ</t>
    </r>
  </si>
  <si>
    <t>Расходы на проведение капитального и текущего ремонта зданий и помещений, находящихся в муниципальной собственности, используемых для размещения детских школ искусств, музыкальных школ</t>
  </si>
  <si>
    <r>
      <t xml:space="preserve">Показатель 1: </t>
    </r>
    <r>
      <rPr>
        <sz val="11"/>
        <rFont val="Times New Roman"/>
        <family val="1"/>
      </rPr>
      <t>Количество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детских школ искусств получивших денежные средства на проведение ремонта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</si>
</sst>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8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top" wrapText="1"/>
    </xf>
    <xf numFmtId="0" fontId="4" fillId="32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justify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0"/>
  <sheetViews>
    <sheetView tabSelected="1" view="pageBreakPreview" zoomScale="75" zoomScaleNormal="75" zoomScaleSheetLayoutView="75" zoomScalePageLayoutView="0" workbookViewId="0" topLeftCell="G118">
      <selection activeCell="X23" sqref="X23"/>
    </sheetView>
  </sheetViews>
  <sheetFormatPr defaultColWidth="9.140625" defaultRowHeight="15"/>
  <cols>
    <col min="1" max="1" width="6.28125" style="13" customWidth="1"/>
    <col min="2" max="2" width="4.7109375" style="13" customWidth="1"/>
    <col min="3" max="3" width="5.00390625" style="13" customWidth="1"/>
    <col min="4" max="4" width="4.421875" style="13" customWidth="1"/>
    <col min="5" max="5" width="5.00390625" style="13" customWidth="1"/>
    <col min="6" max="6" width="5.140625" style="13" customWidth="1"/>
    <col min="7" max="8" width="5.00390625" style="13" customWidth="1"/>
    <col min="9" max="10" width="5.8515625" style="32" customWidth="1"/>
    <col min="11" max="11" width="5.7109375" style="26" customWidth="1"/>
    <col min="12" max="12" width="6.140625" style="26" customWidth="1"/>
    <col min="13" max="13" width="5.421875" style="26" customWidth="1"/>
    <col min="14" max="17" width="5.57421875" style="26" customWidth="1"/>
    <col min="18" max="18" width="5.140625" style="26" customWidth="1"/>
    <col min="19" max="19" width="72.28125" style="0" customWidth="1"/>
    <col min="20" max="20" width="14.7109375" style="0" customWidth="1"/>
    <col min="21" max="21" width="12.8515625" style="0" customWidth="1"/>
    <col min="22" max="22" width="12.28125" style="0" customWidth="1"/>
    <col min="23" max="23" width="13.8515625" style="0" customWidth="1"/>
    <col min="24" max="24" width="12.00390625" style="0" customWidth="1"/>
    <col min="25" max="26" width="12.28125" style="0" customWidth="1"/>
    <col min="27" max="27" width="13.140625" style="0" customWidth="1"/>
    <col min="28" max="28" width="14.00390625" style="0" customWidth="1"/>
  </cols>
  <sheetData>
    <row r="1" spans="23:28" ht="18.75">
      <c r="W1" s="94" t="s">
        <v>137</v>
      </c>
      <c r="X1" s="94"/>
      <c r="Y1" s="94"/>
      <c r="Z1" s="94"/>
      <c r="AA1" s="94"/>
      <c r="AB1" s="94"/>
    </row>
    <row r="2" spans="23:28" ht="18.75">
      <c r="W2" s="94" t="s">
        <v>124</v>
      </c>
      <c r="X2" s="94"/>
      <c r="Y2" s="94"/>
      <c r="Z2" s="94"/>
      <c r="AA2" s="94"/>
      <c r="AB2" s="94"/>
    </row>
    <row r="3" spans="23:28" ht="18.75">
      <c r="W3" s="94" t="s">
        <v>125</v>
      </c>
      <c r="X3" s="94"/>
      <c r="Y3" s="94"/>
      <c r="Z3" s="94"/>
      <c r="AA3" s="94"/>
      <c r="AB3" s="94"/>
    </row>
    <row r="4" spans="19:28" ht="18.75">
      <c r="S4" s="87"/>
      <c r="W4" s="81"/>
      <c r="X4" s="81"/>
      <c r="Y4" s="81"/>
      <c r="Z4" s="81"/>
      <c r="AA4" s="81"/>
      <c r="AB4" s="81"/>
    </row>
    <row r="5" ht="15">
      <c r="W5" t="s">
        <v>93</v>
      </c>
    </row>
    <row r="6" ht="15">
      <c r="X6" s="87" t="s">
        <v>96</v>
      </c>
    </row>
    <row r="8" spans="18:22" ht="21" customHeight="1">
      <c r="R8" s="125" t="s">
        <v>65</v>
      </c>
      <c r="S8" s="125"/>
      <c r="T8" s="125"/>
      <c r="U8" s="125"/>
      <c r="V8" s="125"/>
    </row>
    <row r="9" spans="19:21" ht="21" customHeight="1">
      <c r="S9" s="125" t="s">
        <v>97</v>
      </c>
      <c r="T9" s="125"/>
      <c r="U9" s="125"/>
    </row>
    <row r="10" spans="14:23" ht="24.75" customHeight="1">
      <c r="N10" s="125" t="s">
        <v>67</v>
      </c>
      <c r="O10" s="125"/>
      <c r="P10" s="125"/>
      <c r="Q10" s="125"/>
      <c r="R10" s="125"/>
      <c r="S10" s="125"/>
      <c r="T10" s="125"/>
      <c r="U10" s="125"/>
      <c r="V10" s="125"/>
      <c r="W10" s="125"/>
    </row>
    <row r="11" spans="19:21" ht="26.25" customHeight="1">
      <c r="S11" s="77" t="s">
        <v>68</v>
      </c>
      <c r="T11" s="78"/>
      <c r="U11" s="78"/>
    </row>
    <row r="12" spans="19:21" ht="18.75">
      <c r="S12" s="77"/>
      <c r="T12" s="78"/>
      <c r="U12" s="78"/>
    </row>
    <row r="13" spans="3:19" ht="90" customHeight="1">
      <c r="C13" s="109" t="s">
        <v>66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7" spans="1:28" s="1" customFormat="1" ht="33.75" customHeight="1">
      <c r="A17" s="10"/>
      <c r="B17" s="112" t="s">
        <v>60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5" t="s">
        <v>69</v>
      </c>
      <c r="T17" s="99" t="s">
        <v>59</v>
      </c>
      <c r="U17" s="104" t="s">
        <v>58</v>
      </c>
      <c r="V17" s="124"/>
      <c r="W17" s="124"/>
      <c r="X17" s="124"/>
      <c r="Y17" s="124"/>
      <c r="Z17" s="105"/>
      <c r="AA17" s="104" t="s">
        <v>57</v>
      </c>
      <c r="AB17" s="105"/>
    </row>
    <row r="18" spans="1:28" s="1" customFormat="1" ht="13.5" customHeight="1">
      <c r="A18" s="10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05"/>
      <c r="T18" s="99"/>
      <c r="U18" s="126">
        <v>2018</v>
      </c>
      <c r="V18" s="103">
        <v>2019</v>
      </c>
      <c r="W18" s="103">
        <v>2020</v>
      </c>
      <c r="X18" s="103">
        <v>2021</v>
      </c>
      <c r="Y18" s="103">
        <v>2022</v>
      </c>
      <c r="Z18" s="106">
        <v>2023</v>
      </c>
      <c r="AA18" s="100" t="s">
        <v>55</v>
      </c>
      <c r="AB18" s="100" t="s">
        <v>56</v>
      </c>
    </row>
    <row r="19" spans="1:28" s="1" customFormat="1" ht="28.5" customHeight="1">
      <c r="A19" s="10"/>
      <c r="B19" s="112" t="s">
        <v>63</v>
      </c>
      <c r="C19" s="112"/>
      <c r="D19" s="112"/>
      <c r="E19" s="112" t="s">
        <v>61</v>
      </c>
      <c r="F19" s="112"/>
      <c r="G19" s="113" t="s">
        <v>62</v>
      </c>
      <c r="H19" s="113"/>
      <c r="I19" s="112" t="s">
        <v>81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05"/>
      <c r="T19" s="99"/>
      <c r="U19" s="126"/>
      <c r="V19" s="103"/>
      <c r="W19" s="103"/>
      <c r="X19" s="103"/>
      <c r="Y19" s="103"/>
      <c r="Z19" s="107"/>
      <c r="AA19" s="101"/>
      <c r="AB19" s="101"/>
    </row>
    <row r="20" spans="1:28" s="1" customFormat="1" ht="45" customHeight="1" hidden="1">
      <c r="A20" s="10"/>
      <c r="B20" s="112"/>
      <c r="C20" s="112"/>
      <c r="D20" s="112"/>
      <c r="E20" s="112"/>
      <c r="F20" s="112"/>
      <c r="G20" s="113"/>
      <c r="H20" s="113"/>
      <c r="I20" s="70"/>
      <c r="J20" s="70"/>
      <c r="K20" s="69"/>
      <c r="L20" s="69"/>
      <c r="M20" s="69"/>
      <c r="N20" s="69"/>
      <c r="O20" s="69"/>
      <c r="P20" s="69"/>
      <c r="Q20" s="69"/>
      <c r="R20" s="69"/>
      <c r="S20" s="105"/>
      <c r="T20" s="99"/>
      <c r="U20" s="126"/>
      <c r="V20" s="103"/>
      <c r="W20" s="103"/>
      <c r="X20" s="103"/>
      <c r="Y20" s="103"/>
      <c r="Z20" s="107"/>
      <c r="AA20" s="101"/>
      <c r="AB20" s="101"/>
    </row>
    <row r="21" spans="1:28" s="1" customFormat="1" ht="60.75" customHeight="1">
      <c r="A21" s="10"/>
      <c r="B21" s="112"/>
      <c r="C21" s="112"/>
      <c r="D21" s="112"/>
      <c r="E21" s="112"/>
      <c r="F21" s="112"/>
      <c r="G21" s="113"/>
      <c r="H21" s="113"/>
      <c r="I21" s="117" t="s">
        <v>80</v>
      </c>
      <c r="J21" s="117"/>
      <c r="K21" s="69" t="s">
        <v>64</v>
      </c>
      <c r="L21" s="114" t="s">
        <v>86</v>
      </c>
      <c r="M21" s="111"/>
      <c r="N21" s="110" t="s">
        <v>82</v>
      </c>
      <c r="O21" s="110"/>
      <c r="P21" s="110"/>
      <c r="Q21" s="110"/>
      <c r="R21" s="111"/>
      <c r="S21" s="53"/>
      <c r="T21" s="53"/>
      <c r="U21" s="126"/>
      <c r="V21" s="103"/>
      <c r="W21" s="103"/>
      <c r="X21" s="103"/>
      <c r="Y21" s="103"/>
      <c r="Z21" s="108"/>
      <c r="AA21" s="102"/>
      <c r="AB21" s="102"/>
    </row>
    <row r="22" spans="1:28" s="1" customFormat="1" ht="21" customHeight="1">
      <c r="A22" s="10"/>
      <c r="B22" s="9">
        <v>1</v>
      </c>
      <c r="C22" s="9">
        <v>2</v>
      </c>
      <c r="D22" s="9">
        <v>3</v>
      </c>
      <c r="E22" s="14">
        <v>4</v>
      </c>
      <c r="F22" s="14">
        <v>5</v>
      </c>
      <c r="G22" s="14">
        <v>6</v>
      </c>
      <c r="H22" s="14">
        <v>7</v>
      </c>
      <c r="I22" s="68">
        <v>8</v>
      </c>
      <c r="J22" s="67">
        <v>9</v>
      </c>
      <c r="K22" s="68">
        <v>10</v>
      </c>
      <c r="L22" s="67">
        <v>11</v>
      </c>
      <c r="M22" s="68">
        <v>12</v>
      </c>
      <c r="N22" s="67">
        <v>13</v>
      </c>
      <c r="O22" s="68">
        <v>14</v>
      </c>
      <c r="P22" s="68">
        <v>15</v>
      </c>
      <c r="Q22" s="68">
        <v>16</v>
      </c>
      <c r="R22" s="68">
        <v>17</v>
      </c>
      <c r="S22" s="3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>
        <v>26</v>
      </c>
      <c r="AB22" s="3">
        <v>27</v>
      </c>
    </row>
    <row r="23" spans="1:28" s="40" customFormat="1" ht="24" customHeight="1">
      <c r="A23" s="10"/>
      <c r="B23" s="9"/>
      <c r="C23" s="9"/>
      <c r="D23" s="9"/>
      <c r="E23" s="14"/>
      <c r="F23" s="14"/>
      <c r="G23" s="14"/>
      <c r="H23" s="14"/>
      <c r="I23" s="29"/>
      <c r="J23" s="28"/>
      <c r="K23" s="18"/>
      <c r="L23" s="18"/>
      <c r="M23" s="18"/>
      <c r="N23" s="18"/>
      <c r="O23" s="18"/>
      <c r="P23" s="18"/>
      <c r="Q23" s="18"/>
      <c r="R23" s="18"/>
      <c r="S23" s="62" t="s">
        <v>5</v>
      </c>
      <c r="T23" s="16" t="s">
        <v>4</v>
      </c>
      <c r="U23" s="79">
        <f aca="true" t="shared" si="0" ref="U23:Z23">U27+U141+U85</f>
        <v>45236</v>
      </c>
      <c r="V23" s="79">
        <f t="shared" si="0"/>
        <v>49264.7</v>
      </c>
      <c r="W23" s="79">
        <f t="shared" si="0"/>
        <v>52353.700000000004</v>
      </c>
      <c r="X23" s="79">
        <f t="shared" si="0"/>
        <v>57942.99999999999</v>
      </c>
      <c r="Y23" s="79">
        <f t="shared" si="0"/>
        <v>49938</v>
      </c>
      <c r="Z23" s="79">
        <f t="shared" si="0"/>
        <v>47787.7</v>
      </c>
      <c r="AA23" s="79">
        <f>U23+V23+W23+X23+Y23+Z23</f>
        <v>302523.1</v>
      </c>
      <c r="AB23" s="56">
        <v>2023</v>
      </c>
    </row>
    <row r="24" spans="1:28" s="1" customFormat="1" ht="45">
      <c r="A24" s="10"/>
      <c r="B24" s="11"/>
      <c r="C24" s="11"/>
      <c r="D24" s="11"/>
      <c r="E24" s="15"/>
      <c r="F24" s="15"/>
      <c r="G24" s="15"/>
      <c r="H24" s="15"/>
      <c r="I24" s="30"/>
      <c r="J24" s="31"/>
      <c r="K24" s="19"/>
      <c r="L24" s="19"/>
      <c r="M24" s="19"/>
      <c r="N24" s="19"/>
      <c r="O24" s="19"/>
      <c r="P24" s="19"/>
      <c r="Q24" s="19"/>
      <c r="R24" s="20"/>
      <c r="S24" s="63" t="s">
        <v>26</v>
      </c>
      <c r="T24" s="2" t="s">
        <v>14</v>
      </c>
      <c r="U24" s="57" t="s">
        <v>14</v>
      </c>
      <c r="V24" s="57" t="s">
        <v>14</v>
      </c>
      <c r="W24" s="57" t="s">
        <v>14</v>
      </c>
      <c r="X24" s="57" t="s">
        <v>14</v>
      </c>
      <c r="Y24" s="71" t="str">
        <f aca="true" t="shared" si="1" ref="Y24:Z26">X24</f>
        <v>х</v>
      </c>
      <c r="Z24" s="71" t="str">
        <f t="shared" si="1"/>
        <v>х</v>
      </c>
      <c r="AA24" s="71" t="s">
        <v>14</v>
      </c>
      <c r="AB24" s="56">
        <v>2023</v>
      </c>
    </row>
    <row r="25" spans="1:28" s="1" customFormat="1" ht="28.5">
      <c r="A25" s="10"/>
      <c r="B25" s="11"/>
      <c r="C25" s="11"/>
      <c r="D25" s="11"/>
      <c r="E25" s="15"/>
      <c r="F25" s="15"/>
      <c r="G25" s="15"/>
      <c r="H25" s="15"/>
      <c r="I25" s="30"/>
      <c r="J25" s="31"/>
      <c r="K25" s="19"/>
      <c r="L25" s="19"/>
      <c r="M25" s="19"/>
      <c r="N25" s="19"/>
      <c r="O25" s="19"/>
      <c r="P25" s="19"/>
      <c r="Q25" s="19"/>
      <c r="R25" s="20"/>
      <c r="S25" s="64" t="s">
        <v>20</v>
      </c>
      <c r="T25" s="2" t="s">
        <v>7</v>
      </c>
      <c r="U25" s="57">
        <v>54</v>
      </c>
      <c r="V25" s="57">
        <v>54</v>
      </c>
      <c r="W25" s="57">
        <v>54</v>
      </c>
      <c r="X25" s="57">
        <v>54</v>
      </c>
      <c r="Y25" s="73">
        <v>54</v>
      </c>
      <c r="Z25" s="73">
        <f t="shared" si="1"/>
        <v>54</v>
      </c>
      <c r="AA25" s="73">
        <v>54</v>
      </c>
      <c r="AB25" s="56">
        <v>2023</v>
      </c>
    </row>
    <row r="26" spans="1:28" s="1" customFormat="1" ht="42.75">
      <c r="A26" s="10"/>
      <c r="B26" s="11"/>
      <c r="C26" s="11"/>
      <c r="D26" s="11"/>
      <c r="E26" s="15"/>
      <c r="F26" s="15"/>
      <c r="G26" s="15"/>
      <c r="H26" s="15"/>
      <c r="I26" s="30"/>
      <c r="J26" s="31"/>
      <c r="K26" s="19"/>
      <c r="L26" s="19"/>
      <c r="M26" s="19"/>
      <c r="N26" s="19"/>
      <c r="O26" s="19"/>
      <c r="P26" s="19"/>
      <c r="Q26" s="19"/>
      <c r="R26" s="20"/>
      <c r="S26" s="64" t="s">
        <v>71</v>
      </c>
      <c r="T26" s="2" t="s">
        <v>11</v>
      </c>
      <c r="U26" s="57">
        <v>3</v>
      </c>
      <c r="V26" s="57">
        <v>3</v>
      </c>
      <c r="W26" s="57">
        <v>3</v>
      </c>
      <c r="X26" s="57">
        <v>3</v>
      </c>
      <c r="Y26" s="73">
        <f t="shared" si="1"/>
        <v>3</v>
      </c>
      <c r="Z26" s="73">
        <f t="shared" si="1"/>
        <v>3</v>
      </c>
      <c r="AA26" s="73">
        <v>3</v>
      </c>
      <c r="AB26" s="56">
        <v>2023</v>
      </c>
    </row>
    <row r="27" spans="1:28" s="40" customFormat="1" ht="30">
      <c r="A27" s="10"/>
      <c r="B27" s="11"/>
      <c r="C27" s="11"/>
      <c r="D27" s="11"/>
      <c r="E27" s="15"/>
      <c r="F27" s="15"/>
      <c r="G27" s="15"/>
      <c r="H27" s="15"/>
      <c r="I27" s="30"/>
      <c r="J27" s="31"/>
      <c r="K27" s="19"/>
      <c r="L27" s="19"/>
      <c r="M27" s="19"/>
      <c r="N27" s="19"/>
      <c r="O27" s="19"/>
      <c r="P27" s="19"/>
      <c r="Q27" s="19"/>
      <c r="R27" s="20"/>
      <c r="S27" s="66" t="s">
        <v>95</v>
      </c>
      <c r="T27" s="16" t="s">
        <v>4</v>
      </c>
      <c r="U27" s="79">
        <f aca="true" t="shared" si="2" ref="U27:Z27">U28+U46+U62+U78</f>
        <v>40608.299999999996</v>
      </c>
      <c r="V27" s="79">
        <f t="shared" si="2"/>
        <v>44555.299999999996</v>
      </c>
      <c r="W27" s="79">
        <f>W28+W46+W62+W78</f>
        <v>46815.700000000004</v>
      </c>
      <c r="X27" s="79">
        <f t="shared" si="2"/>
        <v>48530.899999999994</v>
      </c>
      <c r="Y27" s="79">
        <f t="shared" si="2"/>
        <v>47517.1</v>
      </c>
      <c r="Z27" s="79">
        <f t="shared" si="2"/>
        <v>45366.799999999996</v>
      </c>
      <c r="AA27" s="79">
        <f>U27+V27+W27+X27+Y27+Z27</f>
        <v>273394.1</v>
      </c>
      <c r="AB27" s="56">
        <v>2023</v>
      </c>
    </row>
    <row r="28" spans="1:28" s="17" customFormat="1" ht="19.5" customHeight="1">
      <c r="A28" s="10"/>
      <c r="B28" s="11"/>
      <c r="C28" s="11"/>
      <c r="D28" s="11"/>
      <c r="E28" s="15"/>
      <c r="F28" s="15"/>
      <c r="G28" s="15"/>
      <c r="H28" s="15"/>
      <c r="I28" s="30"/>
      <c r="J28" s="31"/>
      <c r="K28" s="19"/>
      <c r="L28" s="19"/>
      <c r="M28" s="19"/>
      <c r="N28" s="19"/>
      <c r="O28" s="19"/>
      <c r="P28" s="19"/>
      <c r="Q28" s="19"/>
      <c r="R28" s="20"/>
      <c r="S28" s="65" t="s">
        <v>34</v>
      </c>
      <c r="T28" s="16" t="s">
        <v>4</v>
      </c>
      <c r="U28" s="79">
        <f>U32+U31+U38+U44</f>
        <v>13131.9</v>
      </c>
      <c r="V28" s="79">
        <f>V32+V31+V43+V38</f>
        <v>13407.5</v>
      </c>
      <c r="W28" s="79">
        <f>W32+W31+W38</f>
        <v>15157.400000000001</v>
      </c>
      <c r="X28" s="79">
        <f>X32+X31+X38</f>
        <v>15459.9</v>
      </c>
      <c r="Y28" s="79">
        <f>Y32+Y31+Y38</f>
        <v>15459.9</v>
      </c>
      <c r="Z28" s="79">
        <f>Z32+Z31+Z38</f>
        <v>14524.6</v>
      </c>
      <c r="AA28" s="79">
        <f>U28+V28+W28+X28+Y28+Z28</f>
        <v>87141.20000000001</v>
      </c>
      <c r="AB28" s="56">
        <v>2023</v>
      </c>
    </row>
    <row r="29" spans="1:28" s="5" customFormat="1" ht="30">
      <c r="A29" s="10"/>
      <c r="B29" s="11"/>
      <c r="C29" s="11"/>
      <c r="D29" s="11"/>
      <c r="E29" s="15"/>
      <c r="F29" s="15"/>
      <c r="G29" s="15"/>
      <c r="H29" s="15"/>
      <c r="I29" s="30"/>
      <c r="J29" s="31"/>
      <c r="K29" s="19"/>
      <c r="L29" s="19"/>
      <c r="M29" s="19"/>
      <c r="N29" s="19"/>
      <c r="O29" s="19"/>
      <c r="P29" s="19"/>
      <c r="Q29" s="19"/>
      <c r="R29" s="20"/>
      <c r="S29" s="66" t="s">
        <v>35</v>
      </c>
      <c r="T29" s="2" t="s">
        <v>142</v>
      </c>
      <c r="U29" s="55">
        <v>6847</v>
      </c>
      <c r="V29" s="55">
        <v>6847</v>
      </c>
      <c r="W29" s="55">
        <v>6847</v>
      </c>
      <c r="X29" s="55">
        <v>6847</v>
      </c>
      <c r="Y29" s="73">
        <v>6847</v>
      </c>
      <c r="Z29" s="73">
        <v>6847</v>
      </c>
      <c r="AA29" s="73">
        <v>41082</v>
      </c>
      <c r="AB29" s="56">
        <v>2023</v>
      </c>
    </row>
    <row r="30" spans="1:28" s="5" customFormat="1" ht="45">
      <c r="A30" s="10"/>
      <c r="B30" s="11"/>
      <c r="C30" s="11"/>
      <c r="D30" s="11"/>
      <c r="E30" s="15"/>
      <c r="F30" s="15"/>
      <c r="G30" s="15"/>
      <c r="H30" s="15"/>
      <c r="I30" s="30"/>
      <c r="J30" s="31"/>
      <c r="K30" s="19"/>
      <c r="L30" s="19"/>
      <c r="M30" s="19"/>
      <c r="N30" s="19"/>
      <c r="O30" s="19"/>
      <c r="P30" s="19"/>
      <c r="Q30" s="19"/>
      <c r="R30" s="20"/>
      <c r="S30" s="65" t="s">
        <v>36</v>
      </c>
      <c r="T30" s="16" t="s">
        <v>15</v>
      </c>
      <c r="U30" s="55">
        <v>39.4</v>
      </c>
      <c r="V30" s="55">
        <v>39.4</v>
      </c>
      <c r="W30" s="55">
        <v>39.4</v>
      </c>
      <c r="X30" s="55">
        <v>39.4</v>
      </c>
      <c r="Y30" s="55">
        <v>39.4</v>
      </c>
      <c r="Z30" s="55">
        <v>39.4</v>
      </c>
      <c r="AA30" s="55">
        <v>236.4</v>
      </c>
      <c r="AB30" s="56">
        <v>2023</v>
      </c>
    </row>
    <row r="31" spans="1:28" s="5" customFormat="1" ht="27.75" customHeight="1">
      <c r="A31" s="10"/>
      <c r="B31" s="48">
        <v>0</v>
      </c>
      <c r="C31" s="48">
        <v>6</v>
      </c>
      <c r="D31" s="48">
        <v>6</v>
      </c>
      <c r="E31" s="54">
        <v>0</v>
      </c>
      <c r="F31" s="54">
        <v>8</v>
      </c>
      <c r="G31" s="54">
        <v>0</v>
      </c>
      <c r="H31" s="54">
        <v>1</v>
      </c>
      <c r="I31" s="51">
        <v>5</v>
      </c>
      <c r="J31" s="19">
        <v>2</v>
      </c>
      <c r="K31" s="19">
        <v>1</v>
      </c>
      <c r="L31" s="19">
        <v>0</v>
      </c>
      <c r="M31" s="19">
        <v>1</v>
      </c>
      <c r="N31" s="19">
        <v>2</v>
      </c>
      <c r="O31" s="19">
        <v>1</v>
      </c>
      <c r="P31" s="19">
        <v>4</v>
      </c>
      <c r="Q31" s="19">
        <v>0</v>
      </c>
      <c r="R31" s="19" t="s">
        <v>83</v>
      </c>
      <c r="S31" s="97" t="s">
        <v>79</v>
      </c>
      <c r="T31" s="16" t="s">
        <v>4</v>
      </c>
      <c r="U31" s="72">
        <v>5749.5</v>
      </c>
      <c r="V31" s="55">
        <v>7343.1</v>
      </c>
      <c r="W31" s="72">
        <v>7324.2</v>
      </c>
      <c r="X31" s="72">
        <v>7679</v>
      </c>
      <c r="Y31" s="72">
        <v>7679</v>
      </c>
      <c r="Z31" s="72">
        <v>6743.7</v>
      </c>
      <c r="AA31" s="72">
        <f>Z31+Y31+X31+W31+V31+U31</f>
        <v>42518.5</v>
      </c>
      <c r="AB31" s="56">
        <v>2023</v>
      </c>
    </row>
    <row r="32" spans="1:28" s="17" customFormat="1" ht="30.75" customHeight="1">
      <c r="A32" s="10"/>
      <c r="B32" s="48">
        <v>0</v>
      </c>
      <c r="C32" s="48">
        <v>6</v>
      </c>
      <c r="D32" s="48">
        <v>6</v>
      </c>
      <c r="E32" s="54">
        <v>0</v>
      </c>
      <c r="F32" s="54">
        <v>8</v>
      </c>
      <c r="G32" s="54">
        <v>0</v>
      </c>
      <c r="H32" s="54">
        <v>1</v>
      </c>
      <c r="I32" s="51">
        <v>5</v>
      </c>
      <c r="J32" s="19">
        <v>2</v>
      </c>
      <c r="K32" s="19">
        <v>1</v>
      </c>
      <c r="L32" s="19">
        <v>0</v>
      </c>
      <c r="M32" s="19">
        <v>1</v>
      </c>
      <c r="N32" s="19">
        <v>4</v>
      </c>
      <c r="O32" s="19">
        <v>8</v>
      </c>
      <c r="P32" s="19">
        <v>2</v>
      </c>
      <c r="Q32" s="19">
        <v>0</v>
      </c>
      <c r="R32" s="19" t="s">
        <v>83</v>
      </c>
      <c r="S32" s="98"/>
      <c r="T32" s="16" t="s">
        <v>4</v>
      </c>
      <c r="U32" s="55">
        <v>3235.5</v>
      </c>
      <c r="V32" s="72">
        <v>1735.5</v>
      </c>
      <c r="W32" s="72">
        <v>1735.5</v>
      </c>
      <c r="X32" s="72">
        <v>1535.5</v>
      </c>
      <c r="Y32" s="72">
        <v>1535.5</v>
      </c>
      <c r="Z32" s="72">
        <v>1535.5</v>
      </c>
      <c r="AA32" s="72">
        <f>U32+V32+W32+X32+Y32+Z32</f>
        <v>11313</v>
      </c>
      <c r="AB32" s="56">
        <v>2023</v>
      </c>
    </row>
    <row r="33" spans="1:28" s="5" customFormat="1" ht="28.5">
      <c r="A33" s="10"/>
      <c r="B33" s="11"/>
      <c r="C33" s="11"/>
      <c r="D33" s="11"/>
      <c r="E33" s="15"/>
      <c r="F33" s="15"/>
      <c r="G33" s="15"/>
      <c r="H33" s="15"/>
      <c r="I33" s="30"/>
      <c r="J33" s="31"/>
      <c r="K33" s="19"/>
      <c r="L33" s="19"/>
      <c r="M33" s="19"/>
      <c r="N33" s="19"/>
      <c r="O33" s="19"/>
      <c r="P33" s="19"/>
      <c r="Q33" s="19"/>
      <c r="R33" s="20"/>
      <c r="S33" s="64" t="s">
        <v>75</v>
      </c>
      <c r="T33" s="2" t="s">
        <v>7</v>
      </c>
      <c r="U33" s="57">
        <v>34</v>
      </c>
      <c r="V33" s="57">
        <v>35</v>
      </c>
      <c r="W33" s="57">
        <v>100</v>
      </c>
      <c r="X33" s="57">
        <v>100</v>
      </c>
      <c r="Y33" s="73">
        <v>100</v>
      </c>
      <c r="Z33" s="73">
        <v>100</v>
      </c>
      <c r="AA33" s="73">
        <v>100</v>
      </c>
      <c r="AB33" s="56">
        <v>2023</v>
      </c>
    </row>
    <row r="34" spans="1:28" s="5" customFormat="1" ht="30">
      <c r="A34" s="10"/>
      <c r="B34" s="11"/>
      <c r="C34" s="11"/>
      <c r="D34" s="11"/>
      <c r="E34" s="15"/>
      <c r="F34" s="15"/>
      <c r="G34" s="15"/>
      <c r="H34" s="15"/>
      <c r="I34" s="30"/>
      <c r="J34" s="31"/>
      <c r="K34" s="19"/>
      <c r="L34" s="19"/>
      <c r="M34" s="19"/>
      <c r="N34" s="19"/>
      <c r="O34" s="19"/>
      <c r="P34" s="19"/>
      <c r="Q34" s="19"/>
      <c r="R34" s="20"/>
      <c r="S34" s="64" t="s">
        <v>70</v>
      </c>
      <c r="T34" s="2" t="s">
        <v>7</v>
      </c>
      <c r="U34" s="57">
        <v>57.8</v>
      </c>
      <c r="V34" s="57">
        <v>63.2</v>
      </c>
      <c r="W34" s="57">
        <v>100</v>
      </c>
      <c r="X34" s="57">
        <v>100</v>
      </c>
      <c r="Y34" s="73">
        <f aca="true" t="shared" si="3" ref="Y34:Z37">X34</f>
        <v>100</v>
      </c>
      <c r="Z34" s="73">
        <f t="shared" si="3"/>
        <v>100</v>
      </c>
      <c r="AA34" s="73">
        <v>100</v>
      </c>
      <c r="AB34" s="56">
        <v>2023</v>
      </c>
    </row>
    <row r="35" spans="1:28" s="5" customFormat="1" ht="30">
      <c r="A35" s="10"/>
      <c r="B35" s="11"/>
      <c r="C35" s="11"/>
      <c r="D35" s="11"/>
      <c r="E35" s="15"/>
      <c r="F35" s="15"/>
      <c r="G35" s="15"/>
      <c r="H35" s="15"/>
      <c r="I35" s="30"/>
      <c r="J35" s="31"/>
      <c r="K35" s="19"/>
      <c r="L35" s="19"/>
      <c r="M35" s="19"/>
      <c r="N35" s="19"/>
      <c r="O35" s="19"/>
      <c r="P35" s="19"/>
      <c r="Q35" s="19"/>
      <c r="R35" s="20"/>
      <c r="S35" s="64" t="s">
        <v>37</v>
      </c>
      <c r="T35" s="16" t="s">
        <v>11</v>
      </c>
      <c r="U35" s="57">
        <v>1550</v>
      </c>
      <c r="V35" s="57">
        <v>1550</v>
      </c>
      <c r="W35" s="57">
        <v>1550</v>
      </c>
      <c r="X35" s="57">
        <v>1550</v>
      </c>
      <c r="Y35" s="73">
        <v>1550</v>
      </c>
      <c r="Z35" s="73">
        <v>1550</v>
      </c>
      <c r="AA35" s="73">
        <v>1550</v>
      </c>
      <c r="AB35" s="56">
        <v>2023</v>
      </c>
    </row>
    <row r="36" spans="1:28" s="17" customFormat="1" ht="45">
      <c r="A36" s="10"/>
      <c r="B36" s="11"/>
      <c r="C36" s="11"/>
      <c r="D36" s="11"/>
      <c r="E36" s="15"/>
      <c r="F36" s="15"/>
      <c r="G36" s="15"/>
      <c r="H36" s="15"/>
      <c r="I36" s="30"/>
      <c r="J36" s="31"/>
      <c r="K36" s="19"/>
      <c r="L36" s="19"/>
      <c r="M36" s="19"/>
      <c r="N36" s="19"/>
      <c r="O36" s="19"/>
      <c r="P36" s="19"/>
      <c r="Q36" s="19"/>
      <c r="R36" s="20"/>
      <c r="S36" s="66" t="s">
        <v>38</v>
      </c>
      <c r="T36" s="16" t="s">
        <v>14</v>
      </c>
      <c r="U36" s="58" t="s">
        <v>14</v>
      </c>
      <c r="V36" s="58" t="s">
        <v>14</v>
      </c>
      <c r="W36" s="58" t="s">
        <v>14</v>
      </c>
      <c r="X36" s="58" t="s">
        <v>14</v>
      </c>
      <c r="Y36" s="76" t="str">
        <f t="shared" si="3"/>
        <v>х</v>
      </c>
      <c r="Z36" s="76" t="str">
        <f t="shared" si="3"/>
        <v>х</v>
      </c>
      <c r="AA36" s="76" t="s">
        <v>14</v>
      </c>
      <c r="AB36" s="56">
        <v>2023</v>
      </c>
    </row>
    <row r="37" spans="1:28" s="5" customFormat="1" ht="30">
      <c r="A37" s="10"/>
      <c r="B37" s="11"/>
      <c r="C37" s="11"/>
      <c r="D37" s="11"/>
      <c r="E37" s="15"/>
      <c r="F37" s="15"/>
      <c r="G37" s="15"/>
      <c r="H37" s="15"/>
      <c r="I37" s="30"/>
      <c r="J37" s="31"/>
      <c r="K37" s="19"/>
      <c r="L37" s="19"/>
      <c r="M37" s="19"/>
      <c r="N37" s="19"/>
      <c r="O37" s="19"/>
      <c r="P37" s="19"/>
      <c r="Q37" s="19"/>
      <c r="R37" s="20"/>
      <c r="S37" s="64" t="s">
        <v>39</v>
      </c>
      <c r="T37" s="2" t="s">
        <v>11</v>
      </c>
      <c r="U37" s="57">
        <v>5</v>
      </c>
      <c r="V37" s="57">
        <v>5</v>
      </c>
      <c r="W37" s="57">
        <v>5</v>
      </c>
      <c r="X37" s="57">
        <v>5</v>
      </c>
      <c r="Y37" s="73">
        <v>5</v>
      </c>
      <c r="Z37" s="73">
        <f t="shared" si="3"/>
        <v>5</v>
      </c>
      <c r="AA37" s="73">
        <v>30</v>
      </c>
      <c r="AB37" s="56">
        <v>2023</v>
      </c>
    </row>
    <row r="38" spans="1:28" s="5" customFormat="1" ht="60">
      <c r="A38" s="10"/>
      <c r="B38" s="11"/>
      <c r="C38" s="11"/>
      <c r="D38" s="11"/>
      <c r="E38" s="15"/>
      <c r="F38" s="15"/>
      <c r="G38" s="15"/>
      <c r="H38" s="15"/>
      <c r="I38" s="30"/>
      <c r="J38" s="31"/>
      <c r="K38" s="19"/>
      <c r="L38" s="19"/>
      <c r="M38" s="19"/>
      <c r="N38" s="19"/>
      <c r="O38" s="19"/>
      <c r="P38" s="19"/>
      <c r="Q38" s="19"/>
      <c r="R38" s="20"/>
      <c r="S38" s="64" t="s">
        <v>126</v>
      </c>
      <c r="T38" s="16" t="s">
        <v>4</v>
      </c>
      <c r="U38" s="86">
        <f>U39+U40</f>
        <v>4124.9</v>
      </c>
      <c r="V38" s="86">
        <f>V39+V41</f>
        <v>4328.9</v>
      </c>
      <c r="W38" s="86">
        <f>W39+W41</f>
        <v>6097.7</v>
      </c>
      <c r="X38" s="86">
        <f>X39+X41</f>
        <v>6245.4</v>
      </c>
      <c r="Y38" s="86">
        <f>Y39+Y41</f>
        <v>6245.4</v>
      </c>
      <c r="Z38" s="86">
        <f>Z39+Z41</f>
        <v>6245.4</v>
      </c>
      <c r="AA38" s="72">
        <f>U38+V38+W38+X38+Y38</f>
        <v>27042.300000000003</v>
      </c>
      <c r="AB38" s="56">
        <v>2023</v>
      </c>
    </row>
    <row r="39" spans="1:28" s="5" customFormat="1" ht="30">
      <c r="A39" s="10"/>
      <c r="B39" s="11">
        <v>0</v>
      </c>
      <c r="C39" s="11">
        <v>6</v>
      </c>
      <c r="D39" s="11">
        <v>6</v>
      </c>
      <c r="E39" s="15">
        <v>0</v>
      </c>
      <c r="F39" s="15">
        <v>8</v>
      </c>
      <c r="G39" s="15">
        <v>0</v>
      </c>
      <c r="H39" s="15">
        <v>1</v>
      </c>
      <c r="I39" s="51">
        <v>5</v>
      </c>
      <c r="J39" s="19">
        <v>2</v>
      </c>
      <c r="K39" s="19">
        <v>1</v>
      </c>
      <c r="L39" s="19">
        <v>0</v>
      </c>
      <c r="M39" s="19">
        <v>1</v>
      </c>
      <c r="N39" s="19" t="s">
        <v>110</v>
      </c>
      <c r="O39" s="19">
        <v>0</v>
      </c>
      <c r="P39" s="19">
        <v>6</v>
      </c>
      <c r="Q39" s="19">
        <v>8</v>
      </c>
      <c r="R39" s="19" t="s">
        <v>83</v>
      </c>
      <c r="S39" s="63" t="s">
        <v>131</v>
      </c>
      <c r="T39" s="16" t="s">
        <v>4</v>
      </c>
      <c r="U39" s="57">
        <v>49.9</v>
      </c>
      <c r="V39" s="86">
        <v>42.9</v>
      </c>
      <c r="W39" s="86">
        <v>61.8</v>
      </c>
      <c r="X39" s="86">
        <v>62.5</v>
      </c>
      <c r="Y39" s="86">
        <v>62.5</v>
      </c>
      <c r="Z39" s="86">
        <v>62.5</v>
      </c>
      <c r="AA39" s="72">
        <f>U39+V39+W39+X39+Y39+Z39</f>
        <v>342.1</v>
      </c>
      <c r="AB39" s="56">
        <v>2023</v>
      </c>
    </row>
    <row r="40" spans="1:28" s="5" customFormat="1" ht="30" customHeight="1">
      <c r="A40" s="10"/>
      <c r="B40" s="11">
        <v>0</v>
      </c>
      <c r="C40" s="11">
        <v>6</v>
      </c>
      <c r="D40" s="11">
        <v>6</v>
      </c>
      <c r="E40" s="15">
        <v>0</v>
      </c>
      <c r="F40" s="15">
        <v>8</v>
      </c>
      <c r="G40" s="15">
        <v>0</v>
      </c>
      <c r="H40" s="15">
        <v>1</v>
      </c>
      <c r="I40" s="51">
        <v>5</v>
      </c>
      <c r="J40" s="19">
        <v>2</v>
      </c>
      <c r="K40" s="19">
        <v>1</v>
      </c>
      <c r="L40" s="19">
        <v>0</v>
      </c>
      <c r="M40" s="19">
        <v>1</v>
      </c>
      <c r="N40" s="19">
        <v>1</v>
      </c>
      <c r="O40" s="19">
        <v>0</v>
      </c>
      <c r="P40" s="19">
        <v>6</v>
      </c>
      <c r="Q40" s="19">
        <v>8</v>
      </c>
      <c r="R40" s="19">
        <v>0</v>
      </c>
      <c r="S40" s="120" t="s">
        <v>130</v>
      </c>
      <c r="T40" s="16" t="s">
        <v>4</v>
      </c>
      <c r="U40" s="86">
        <v>4075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72">
        <f>U40</f>
        <v>4075</v>
      </c>
      <c r="AB40" s="56">
        <v>2018</v>
      </c>
    </row>
    <row r="41" spans="1:28" s="5" customFormat="1" ht="27" customHeight="1">
      <c r="A41" s="10"/>
      <c r="B41" s="11">
        <v>0</v>
      </c>
      <c r="C41" s="11">
        <v>6</v>
      </c>
      <c r="D41" s="11">
        <v>6</v>
      </c>
      <c r="E41" s="15">
        <v>0</v>
      </c>
      <c r="F41" s="15">
        <v>8</v>
      </c>
      <c r="G41" s="15">
        <v>0</v>
      </c>
      <c r="H41" s="15">
        <v>1</v>
      </c>
      <c r="I41" s="51">
        <v>5</v>
      </c>
      <c r="J41" s="19">
        <v>2</v>
      </c>
      <c r="K41" s="19">
        <v>1</v>
      </c>
      <c r="L41" s="19">
        <v>0</v>
      </c>
      <c r="M41" s="19">
        <v>1</v>
      </c>
      <c r="N41" s="19">
        <v>1</v>
      </c>
      <c r="O41" s="19">
        <v>0</v>
      </c>
      <c r="P41" s="19">
        <v>6</v>
      </c>
      <c r="Q41" s="19">
        <v>8</v>
      </c>
      <c r="R41" s="19" t="s">
        <v>83</v>
      </c>
      <c r="S41" s="121"/>
      <c r="T41" s="16" t="s">
        <v>4</v>
      </c>
      <c r="U41" s="86">
        <v>0</v>
      </c>
      <c r="V41" s="86">
        <v>4286</v>
      </c>
      <c r="W41" s="72">
        <v>6035.9</v>
      </c>
      <c r="X41" s="72">
        <v>6182.9</v>
      </c>
      <c r="Y41" s="72">
        <v>6182.9</v>
      </c>
      <c r="Z41" s="72">
        <v>6182.9</v>
      </c>
      <c r="AA41" s="72">
        <f>V41+W41+X41+Y41+Z41</f>
        <v>28870.6</v>
      </c>
      <c r="AB41" s="56">
        <v>2023</v>
      </c>
    </row>
    <row r="42" spans="1:28" s="5" customFormat="1" ht="30">
      <c r="A42" s="10"/>
      <c r="B42" s="11"/>
      <c r="C42" s="11"/>
      <c r="D42" s="11"/>
      <c r="E42" s="15"/>
      <c r="F42" s="15"/>
      <c r="G42" s="15"/>
      <c r="H42" s="15"/>
      <c r="I42" s="51"/>
      <c r="J42" s="19"/>
      <c r="K42" s="19"/>
      <c r="L42" s="19"/>
      <c r="M42" s="19"/>
      <c r="N42" s="19"/>
      <c r="O42" s="19"/>
      <c r="P42" s="19"/>
      <c r="Q42" s="19"/>
      <c r="R42" s="19"/>
      <c r="S42" s="64" t="s">
        <v>141</v>
      </c>
      <c r="T42" s="2" t="s">
        <v>112</v>
      </c>
      <c r="U42" s="57">
        <v>21538.7</v>
      </c>
      <c r="V42" s="86">
        <v>23956.6</v>
      </c>
      <c r="W42" s="86">
        <v>25431.3</v>
      </c>
      <c r="X42" s="86">
        <v>27615.4</v>
      </c>
      <c r="Y42" s="86">
        <v>27615.4</v>
      </c>
      <c r="Z42" s="86">
        <v>27615.4</v>
      </c>
      <c r="AA42" s="86">
        <v>27615.4</v>
      </c>
      <c r="AB42" s="56">
        <v>2023</v>
      </c>
    </row>
    <row r="43" spans="1:28" s="5" customFormat="1" ht="27.75" customHeight="1">
      <c r="A43" s="10"/>
      <c r="B43" s="11">
        <v>0</v>
      </c>
      <c r="C43" s="11">
        <v>6</v>
      </c>
      <c r="D43" s="11">
        <v>6</v>
      </c>
      <c r="E43" s="15">
        <v>0</v>
      </c>
      <c r="F43" s="15">
        <v>8</v>
      </c>
      <c r="G43" s="15">
        <v>0</v>
      </c>
      <c r="H43" s="15">
        <v>1</v>
      </c>
      <c r="I43" s="51">
        <v>5</v>
      </c>
      <c r="J43" s="19">
        <v>2</v>
      </c>
      <c r="K43" s="19">
        <v>1</v>
      </c>
      <c r="L43" s="19">
        <v>0</v>
      </c>
      <c r="M43" s="19">
        <v>1</v>
      </c>
      <c r="N43" s="19" t="s">
        <v>110</v>
      </c>
      <c r="O43" s="19">
        <v>0</v>
      </c>
      <c r="P43" s="19">
        <v>2</v>
      </c>
      <c r="Q43" s="19">
        <v>0</v>
      </c>
      <c r="R43" s="19" t="s">
        <v>83</v>
      </c>
      <c r="S43" s="115" t="s">
        <v>135</v>
      </c>
      <c r="T43" s="16" t="s">
        <v>4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72">
        <f>V43</f>
        <v>0</v>
      </c>
      <c r="AB43" s="56">
        <v>2018</v>
      </c>
    </row>
    <row r="44" spans="1:28" s="5" customFormat="1" ht="30" customHeight="1">
      <c r="A44" s="10"/>
      <c r="B44" s="11">
        <v>0</v>
      </c>
      <c r="C44" s="11">
        <v>6</v>
      </c>
      <c r="D44" s="11">
        <v>6</v>
      </c>
      <c r="E44" s="15">
        <v>0</v>
      </c>
      <c r="F44" s="15">
        <v>8</v>
      </c>
      <c r="G44" s="15">
        <v>0</v>
      </c>
      <c r="H44" s="15">
        <v>1</v>
      </c>
      <c r="I44" s="51">
        <v>5</v>
      </c>
      <c r="J44" s="19">
        <v>2</v>
      </c>
      <c r="K44" s="19">
        <v>1</v>
      </c>
      <c r="L44" s="19">
        <v>0</v>
      </c>
      <c r="M44" s="19">
        <v>1</v>
      </c>
      <c r="N44" s="19">
        <v>1</v>
      </c>
      <c r="O44" s="19">
        <v>0</v>
      </c>
      <c r="P44" s="19">
        <v>2</v>
      </c>
      <c r="Q44" s="19">
        <v>0</v>
      </c>
      <c r="R44" s="19">
        <v>0</v>
      </c>
      <c r="S44" s="116"/>
      <c r="T44" s="16" t="s">
        <v>4</v>
      </c>
      <c r="U44" s="86">
        <v>22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f>U44</f>
        <v>22</v>
      </c>
      <c r="AB44" s="56">
        <v>2018</v>
      </c>
    </row>
    <row r="45" spans="1:28" s="5" customFormat="1" ht="18.75">
      <c r="A45" s="10"/>
      <c r="B45" s="11"/>
      <c r="C45" s="11"/>
      <c r="D45" s="11"/>
      <c r="E45" s="15"/>
      <c r="F45" s="15"/>
      <c r="G45" s="15"/>
      <c r="H45" s="15"/>
      <c r="I45" s="30"/>
      <c r="J45" s="31"/>
      <c r="K45" s="19"/>
      <c r="L45" s="19"/>
      <c r="M45" s="19"/>
      <c r="N45" s="19"/>
      <c r="O45" s="19"/>
      <c r="P45" s="19"/>
      <c r="Q45" s="19"/>
      <c r="R45" s="20"/>
      <c r="S45" s="66" t="s">
        <v>133</v>
      </c>
      <c r="T45" s="16" t="s">
        <v>112</v>
      </c>
      <c r="U45" s="72">
        <v>11163</v>
      </c>
      <c r="V45" s="72">
        <v>11280</v>
      </c>
      <c r="W45" s="72">
        <v>12130</v>
      </c>
      <c r="X45" s="72">
        <v>12792</v>
      </c>
      <c r="Y45" s="72">
        <v>0</v>
      </c>
      <c r="Z45" s="72">
        <v>0</v>
      </c>
      <c r="AA45" s="72">
        <v>12792</v>
      </c>
      <c r="AB45" s="89">
        <v>2021</v>
      </c>
    </row>
    <row r="46" spans="1:28" s="17" customFormat="1" ht="28.5">
      <c r="A46" s="10"/>
      <c r="B46" s="11"/>
      <c r="C46" s="11"/>
      <c r="D46" s="11"/>
      <c r="E46" s="15"/>
      <c r="F46" s="15"/>
      <c r="G46" s="15"/>
      <c r="H46" s="15"/>
      <c r="I46" s="30"/>
      <c r="J46" s="31"/>
      <c r="K46" s="19"/>
      <c r="L46" s="19"/>
      <c r="M46" s="19"/>
      <c r="N46" s="19"/>
      <c r="O46" s="19"/>
      <c r="P46" s="19"/>
      <c r="Q46" s="19"/>
      <c r="R46" s="20"/>
      <c r="S46" s="66" t="s">
        <v>27</v>
      </c>
      <c r="T46" s="16" t="s">
        <v>4</v>
      </c>
      <c r="U46" s="79">
        <f>U50+U49+U54+U59</f>
        <v>19299.3</v>
      </c>
      <c r="V46" s="79">
        <f>V50+V49+V54+V60</f>
        <v>21965.399999999998</v>
      </c>
      <c r="W46" s="79">
        <f>W50+W49+W60+W54</f>
        <v>22450.5</v>
      </c>
      <c r="X46" s="79">
        <f>X50+X49+X60+X54</f>
        <v>23431.100000000002</v>
      </c>
      <c r="Y46" s="79">
        <f>Y50+Y49+Y60+Y54</f>
        <v>22627.2</v>
      </c>
      <c r="Z46" s="79">
        <f>Z50+Z49+Z55+Z57+Z60</f>
        <v>22012.199999999997</v>
      </c>
      <c r="AA46" s="79">
        <f>U46+V46+W46+X46+Y46+Z46</f>
        <v>131785.7</v>
      </c>
      <c r="AB46" s="56">
        <v>2023</v>
      </c>
    </row>
    <row r="47" spans="1:28" s="5" customFormat="1" ht="30">
      <c r="A47" s="10"/>
      <c r="B47" s="11"/>
      <c r="C47" s="11"/>
      <c r="D47" s="11"/>
      <c r="E47" s="15"/>
      <c r="F47" s="15"/>
      <c r="G47" s="15"/>
      <c r="H47" s="15"/>
      <c r="I47" s="30"/>
      <c r="J47" s="31"/>
      <c r="K47" s="19"/>
      <c r="L47" s="19"/>
      <c r="M47" s="19"/>
      <c r="N47" s="19"/>
      <c r="O47" s="19"/>
      <c r="P47" s="19"/>
      <c r="Q47" s="19"/>
      <c r="R47" s="20"/>
      <c r="S47" s="65" t="s">
        <v>40</v>
      </c>
      <c r="T47" s="2" t="s">
        <v>142</v>
      </c>
      <c r="U47" s="73">
        <v>30000</v>
      </c>
      <c r="V47" s="73">
        <v>30000</v>
      </c>
      <c r="W47" s="73">
        <v>30000</v>
      </c>
      <c r="X47" s="73">
        <v>30000</v>
      </c>
      <c r="Y47" s="73">
        <v>30000</v>
      </c>
      <c r="Z47" s="73">
        <v>30000</v>
      </c>
      <c r="AA47" s="73">
        <v>180000</v>
      </c>
      <c r="AB47" s="56">
        <v>2023</v>
      </c>
    </row>
    <row r="48" spans="1:28" s="5" customFormat="1" ht="30">
      <c r="A48" s="10"/>
      <c r="B48" s="11"/>
      <c r="C48" s="11"/>
      <c r="D48" s="11"/>
      <c r="E48" s="15"/>
      <c r="F48" s="15"/>
      <c r="G48" s="15"/>
      <c r="H48" s="15"/>
      <c r="I48" s="30"/>
      <c r="J48" s="31"/>
      <c r="K48" s="19"/>
      <c r="L48" s="19"/>
      <c r="M48" s="19"/>
      <c r="N48" s="19"/>
      <c r="O48" s="19"/>
      <c r="P48" s="19"/>
      <c r="Q48" s="19"/>
      <c r="R48" s="20"/>
      <c r="S48" s="63" t="s">
        <v>41</v>
      </c>
      <c r="T48" s="2" t="s">
        <v>7</v>
      </c>
      <c r="U48" s="55">
        <v>52</v>
      </c>
      <c r="V48" s="55">
        <v>52</v>
      </c>
      <c r="W48" s="55">
        <v>52</v>
      </c>
      <c r="X48" s="55">
        <v>52</v>
      </c>
      <c r="Y48" s="73">
        <v>52</v>
      </c>
      <c r="Z48" s="73">
        <f>Y48</f>
        <v>52</v>
      </c>
      <c r="AA48" s="73">
        <v>52</v>
      </c>
      <c r="AB48" s="56">
        <v>2023</v>
      </c>
    </row>
    <row r="49" spans="1:28" s="5" customFormat="1" ht="27.75" customHeight="1">
      <c r="A49" s="10"/>
      <c r="B49" s="48">
        <v>0</v>
      </c>
      <c r="C49" s="48">
        <v>6</v>
      </c>
      <c r="D49" s="48">
        <v>6</v>
      </c>
      <c r="E49" s="54">
        <v>0</v>
      </c>
      <c r="F49" s="54">
        <v>8</v>
      </c>
      <c r="G49" s="54">
        <v>0</v>
      </c>
      <c r="H49" s="54">
        <v>1</v>
      </c>
      <c r="I49" s="51">
        <v>5</v>
      </c>
      <c r="J49" s="19">
        <v>2</v>
      </c>
      <c r="K49" s="19">
        <v>1</v>
      </c>
      <c r="L49" s="19">
        <v>0</v>
      </c>
      <c r="M49" s="19">
        <v>2</v>
      </c>
      <c r="N49" s="19">
        <v>2</v>
      </c>
      <c r="O49" s="19">
        <v>1</v>
      </c>
      <c r="P49" s="19">
        <v>5</v>
      </c>
      <c r="Q49" s="19">
        <v>0</v>
      </c>
      <c r="R49" s="19" t="s">
        <v>83</v>
      </c>
      <c r="S49" s="97" t="s">
        <v>42</v>
      </c>
      <c r="T49" s="16" t="s">
        <v>4</v>
      </c>
      <c r="U49" s="72">
        <v>3628.8</v>
      </c>
      <c r="V49" s="72">
        <v>6649.5</v>
      </c>
      <c r="W49" s="72">
        <v>6640.1</v>
      </c>
      <c r="X49" s="72">
        <v>8506.5</v>
      </c>
      <c r="Y49" s="72">
        <v>7702.6</v>
      </c>
      <c r="Z49" s="72">
        <v>7087.6</v>
      </c>
      <c r="AA49" s="72">
        <f>U49+V49+W49+X49+Y49+Z49</f>
        <v>40215.1</v>
      </c>
      <c r="AB49" s="56">
        <v>2023</v>
      </c>
    </row>
    <row r="50" spans="1:28" s="17" customFormat="1" ht="33" customHeight="1">
      <c r="A50" s="10"/>
      <c r="B50" s="48">
        <v>0</v>
      </c>
      <c r="C50" s="48">
        <v>6</v>
      </c>
      <c r="D50" s="48">
        <v>6</v>
      </c>
      <c r="E50" s="54">
        <v>0</v>
      </c>
      <c r="F50" s="54">
        <v>8</v>
      </c>
      <c r="G50" s="54">
        <v>0</v>
      </c>
      <c r="H50" s="54">
        <v>1</v>
      </c>
      <c r="I50" s="51">
        <v>5</v>
      </c>
      <c r="J50" s="19">
        <v>2</v>
      </c>
      <c r="K50" s="19">
        <v>1</v>
      </c>
      <c r="L50" s="19">
        <v>0</v>
      </c>
      <c r="M50" s="19">
        <v>2</v>
      </c>
      <c r="N50" s="19">
        <v>4</v>
      </c>
      <c r="O50" s="19">
        <v>8</v>
      </c>
      <c r="P50" s="19">
        <v>8</v>
      </c>
      <c r="Q50" s="19">
        <v>0</v>
      </c>
      <c r="R50" s="19" t="s">
        <v>83</v>
      </c>
      <c r="S50" s="98"/>
      <c r="T50" s="16" t="s">
        <v>4</v>
      </c>
      <c r="U50" s="55">
        <v>10807.2</v>
      </c>
      <c r="V50" s="72">
        <v>7599.4</v>
      </c>
      <c r="W50" s="72">
        <v>7599.4</v>
      </c>
      <c r="X50" s="72">
        <v>6799.4</v>
      </c>
      <c r="Y50" s="72">
        <v>6799.4</v>
      </c>
      <c r="Z50" s="72">
        <v>6799.4</v>
      </c>
      <c r="AA50" s="72">
        <f>U50+V50+W50+X50+Y50+Z50</f>
        <v>46404.200000000004</v>
      </c>
      <c r="AB50" s="56">
        <v>2023</v>
      </c>
    </row>
    <row r="51" spans="1:28" s="17" customFormat="1" ht="30">
      <c r="A51" s="10"/>
      <c r="B51" s="11"/>
      <c r="C51" s="11"/>
      <c r="D51" s="11"/>
      <c r="E51" s="15"/>
      <c r="F51" s="15"/>
      <c r="G51" s="15"/>
      <c r="H51" s="15"/>
      <c r="I51" s="30"/>
      <c r="J51" s="31"/>
      <c r="K51" s="19"/>
      <c r="L51" s="19"/>
      <c r="M51" s="19"/>
      <c r="N51" s="19"/>
      <c r="O51" s="19"/>
      <c r="P51" s="19"/>
      <c r="Q51" s="19"/>
      <c r="R51" s="20"/>
      <c r="S51" s="66" t="s">
        <v>76</v>
      </c>
      <c r="T51" s="16" t="s">
        <v>11</v>
      </c>
      <c r="U51" s="55">
        <v>470</v>
      </c>
      <c r="V51" s="55">
        <v>470</v>
      </c>
      <c r="W51" s="55">
        <v>470</v>
      </c>
      <c r="X51" s="55">
        <v>470</v>
      </c>
      <c r="Y51" s="73">
        <v>470</v>
      </c>
      <c r="Z51" s="73">
        <v>470</v>
      </c>
      <c r="AA51" s="73">
        <v>2820</v>
      </c>
      <c r="AB51" s="56">
        <v>2023</v>
      </c>
    </row>
    <row r="52" spans="1:28" s="17" customFormat="1" ht="45">
      <c r="A52" s="10"/>
      <c r="B52" s="11"/>
      <c r="C52" s="11"/>
      <c r="D52" s="11"/>
      <c r="E52" s="15"/>
      <c r="F52" s="15"/>
      <c r="G52" s="15"/>
      <c r="H52" s="15"/>
      <c r="I52" s="30"/>
      <c r="J52" s="31"/>
      <c r="K52" s="19"/>
      <c r="L52" s="19"/>
      <c r="M52" s="19"/>
      <c r="N52" s="19"/>
      <c r="O52" s="19"/>
      <c r="P52" s="19"/>
      <c r="Q52" s="19"/>
      <c r="R52" s="20"/>
      <c r="S52" s="66" t="s">
        <v>43</v>
      </c>
      <c r="T52" s="16" t="s">
        <v>14</v>
      </c>
      <c r="U52" s="58" t="s">
        <v>14</v>
      </c>
      <c r="V52" s="58" t="s">
        <v>14</v>
      </c>
      <c r="W52" s="58" t="s">
        <v>14</v>
      </c>
      <c r="X52" s="58" t="s">
        <v>14</v>
      </c>
      <c r="Y52" s="76" t="str">
        <f>X52</f>
        <v>х</v>
      </c>
      <c r="Z52" s="76" t="str">
        <f>Y52</f>
        <v>х</v>
      </c>
      <c r="AA52" s="76" t="s">
        <v>14</v>
      </c>
      <c r="AB52" s="56">
        <v>2023</v>
      </c>
    </row>
    <row r="53" spans="1:28" s="17" customFormat="1" ht="30">
      <c r="A53" s="10"/>
      <c r="B53" s="11"/>
      <c r="C53" s="11"/>
      <c r="D53" s="11"/>
      <c r="E53" s="15"/>
      <c r="F53" s="15"/>
      <c r="G53" s="15"/>
      <c r="H53" s="15"/>
      <c r="I53" s="30"/>
      <c r="J53" s="31"/>
      <c r="K53" s="19"/>
      <c r="L53" s="19"/>
      <c r="M53" s="19"/>
      <c r="N53" s="19"/>
      <c r="O53" s="19"/>
      <c r="P53" s="19"/>
      <c r="Q53" s="19"/>
      <c r="R53" s="20"/>
      <c r="S53" s="65" t="s">
        <v>44</v>
      </c>
      <c r="T53" s="16" t="s">
        <v>11</v>
      </c>
      <c r="U53" s="55">
        <v>242</v>
      </c>
      <c r="V53" s="55">
        <v>242</v>
      </c>
      <c r="W53" s="55">
        <v>242</v>
      </c>
      <c r="X53" s="55">
        <v>242</v>
      </c>
      <c r="Y53" s="73">
        <f>X53</f>
        <v>242</v>
      </c>
      <c r="Z53" s="73">
        <f>Y53</f>
        <v>242</v>
      </c>
      <c r="AA53" s="73">
        <v>1452</v>
      </c>
      <c r="AB53" s="56">
        <v>2023</v>
      </c>
    </row>
    <row r="54" spans="1:28" s="17" customFormat="1" ht="60">
      <c r="A54" s="10"/>
      <c r="B54" s="11"/>
      <c r="C54" s="11"/>
      <c r="D54" s="11"/>
      <c r="E54" s="15"/>
      <c r="F54" s="15"/>
      <c r="G54" s="15"/>
      <c r="H54" s="15"/>
      <c r="I54" s="30"/>
      <c r="J54" s="31"/>
      <c r="K54" s="19"/>
      <c r="L54" s="19"/>
      <c r="M54" s="19"/>
      <c r="N54" s="19"/>
      <c r="O54" s="19"/>
      <c r="P54" s="19"/>
      <c r="Q54" s="19"/>
      <c r="R54" s="20"/>
      <c r="S54" s="64" t="s">
        <v>127</v>
      </c>
      <c r="T54" s="16" t="s">
        <v>4</v>
      </c>
      <c r="U54" s="72">
        <f>U55+U56</f>
        <v>3234.7999999999997</v>
      </c>
      <c r="V54" s="72">
        <f>V55+V57</f>
        <v>4500.799999999999</v>
      </c>
      <c r="W54" s="72">
        <f>W55+W57</f>
        <v>5587.5</v>
      </c>
      <c r="X54" s="72">
        <f>X55+X57</f>
        <v>5501.7</v>
      </c>
      <c r="Y54" s="72">
        <f>Y55+Y57</f>
        <v>5501.7</v>
      </c>
      <c r="Z54" s="72">
        <f>Z55+Z57</f>
        <v>5501.7</v>
      </c>
      <c r="AA54" s="72">
        <f>U54+V54+W54+X54+Y54+Z54</f>
        <v>29828.2</v>
      </c>
      <c r="AB54" s="56">
        <v>2023</v>
      </c>
    </row>
    <row r="55" spans="1:28" s="17" customFormat="1" ht="30">
      <c r="A55" s="10"/>
      <c r="B55" s="11">
        <v>0</v>
      </c>
      <c r="C55" s="11">
        <v>6</v>
      </c>
      <c r="D55" s="11">
        <v>6</v>
      </c>
      <c r="E55" s="15">
        <v>0</v>
      </c>
      <c r="F55" s="15">
        <v>8</v>
      </c>
      <c r="G55" s="15">
        <v>0</v>
      </c>
      <c r="H55" s="15">
        <v>1</v>
      </c>
      <c r="I55" s="51">
        <v>5</v>
      </c>
      <c r="J55" s="19">
        <v>2</v>
      </c>
      <c r="K55" s="19">
        <v>1</v>
      </c>
      <c r="L55" s="19">
        <v>0</v>
      </c>
      <c r="M55" s="19">
        <v>2</v>
      </c>
      <c r="N55" s="19" t="s">
        <v>110</v>
      </c>
      <c r="O55" s="19">
        <v>0</v>
      </c>
      <c r="P55" s="19">
        <v>6</v>
      </c>
      <c r="Q55" s="19">
        <v>8</v>
      </c>
      <c r="R55" s="19" t="s">
        <v>83</v>
      </c>
      <c r="S55" s="63" t="s">
        <v>131</v>
      </c>
      <c r="T55" s="16" t="s">
        <v>4</v>
      </c>
      <c r="U55" s="72">
        <v>39.2</v>
      </c>
      <c r="V55" s="72">
        <v>76.4</v>
      </c>
      <c r="W55" s="72">
        <v>81.3</v>
      </c>
      <c r="X55" s="72">
        <v>81.3</v>
      </c>
      <c r="Y55" s="72">
        <v>81.3</v>
      </c>
      <c r="Z55" s="72">
        <v>81.3</v>
      </c>
      <c r="AA55" s="72">
        <f>U55+V55+W55+X55+Y55+Z55</f>
        <v>440.8</v>
      </c>
      <c r="AB55" s="56">
        <v>2023</v>
      </c>
    </row>
    <row r="56" spans="1:28" s="17" customFormat="1" ht="30" customHeight="1">
      <c r="A56" s="10"/>
      <c r="B56" s="11">
        <v>0</v>
      </c>
      <c r="C56" s="11">
        <v>6</v>
      </c>
      <c r="D56" s="11">
        <v>6</v>
      </c>
      <c r="E56" s="15">
        <v>0</v>
      </c>
      <c r="F56" s="15">
        <v>8</v>
      </c>
      <c r="G56" s="15">
        <v>0</v>
      </c>
      <c r="H56" s="15">
        <v>1</v>
      </c>
      <c r="I56" s="51">
        <v>5</v>
      </c>
      <c r="J56" s="19">
        <v>2</v>
      </c>
      <c r="K56" s="19">
        <v>1</v>
      </c>
      <c r="L56" s="19">
        <v>0</v>
      </c>
      <c r="M56" s="19">
        <v>2</v>
      </c>
      <c r="N56" s="19">
        <v>1</v>
      </c>
      <c r="O56" s="19">
        <v>0</v>
      </c>
      <c r="P56" s="19">
        <v>6</v>
      </c>
      <c r="Q56" s="19">
        <v>8</v>
      </c>
      <c r="R56" s="19">
        <v>0</v>
      </c>
      <c r="S56" s="120" t="s">
        <v>130</v>
      </c>
      <c r="T56" s="16" t="s">
        <v>4</v>
      </c>
      <c r="U56" s="55">
        <v>3195.6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f>U56</f>
        <v>3195.6</v>
      </c>
      <c r="AB56" s="56">
        <v>2018</v>
      </c>
    </row>
    <row r="57" spans="1:28" s="17" customFormat="1" ht="27.75" customHeight="1">
      <c r="A57" s="10"/>
      <c r="B57" s="11">
        <v>0</v>
      </c>
      <c r="C57" s="11">
        <v>6</v>
      </c>
      <c r="D57" s="11">
        <v>6</v>
      </c>
      <c r="E57" s="15">
        <v>0</v>
      </c>
      <c r="F57" s="15">
        <v>8</v>
      </c>
      <c r="G57" s="15">
        <v>0</v>
      </c>
      <c r="H57" s="15">
        <v>1</v>
      </c>
      <c r="I57" s="51">
        <v>5</v>
      </c>
      <c r="J57" s="19">
        <v>2</v>
      </c>
      <c r="K57" s="19">
        <v>1</v>
      </c>
      <c r="L57" s="19">
        <v>0</v>
      </c>
      <c r="M57" s="19">
        <v>2</v>
      </c>
      <c r="N57" s="19">
        <v>1</v>
      </c>
      <c r="O57" s="19">
        <v>0</v>
      </c>
      <c r="P57" s="19">
        <v>6</v>
      </c>
      <c r="Q57" s="19">
        <v>8</v>
      </c>
      <c r="R57" s="19" t="s">
        <v>83</v>
      </c>
      <c r="S57" s="121"/>
      <c r="T57" s="16" t="s">
        <v>4</v>
      </c>
      <c r="U57" s="55">
        <v>0</v>
      </c>
      <c r="V57" s="72">
        <v>4424.4</v>
      </c>
      <c r="W57" s="72">
        <v>5506.2</v>
      </c>
      <c r="X57" s="72">
        <v>5420.4</v>
      </c>
      <c r="Y57" s="72">
        <v>5420.4</v>
      </c>
      <c r="Z57" s="72">
        <v>5420.4</v>
      </c>
      <c r="AA57" s="72">
        <f>V57+W57+X57+Y57+Z57</f>
        <v>26191.799999999996</v>
      </c>
      <c r="AB57" s="56">
        <v>2023</v>
      </c>
    </row>
    <row r="58" spans="1:28" s="17" customFormat="1" ht="30">
      <c r="A58" s="10"/>
      <c r="B58" s="11"/>
      <c r="C58" s="11"/>
      <c r="D58" s="11"/>
      <c r="E58" s="15"/>
      <c r="F58" s="15"/>
      <c r="G58" s="15"/>
      <c r="H58" s="15"/>
      <c r="I58" s="30"/>
      <c r="J58" s="31"/>
      <c r="K58" s="19"/>
      <c r="L58" s="19"/>
      <c r="M58" s="19"/>
      <c r="N58" s="19"/>
      <c r="O58" s="19"/>
      <c r="P58" s="19"/>
      <c r="Q58" s="19"/>
      <c r="R58" s="20"/>
      <c r="S58" s="64" t="s">
        <v>141</v>
      </c>
      <c r="T58" s="2" t="s">
        <v>112</v>
      </c>
      <c r="U58" s="55">
        <v>21538.7</v>
      </c>
      <c r="V58" s="72">
        <v>23956.6</v>
      </c>
      <c r="W58" s="72">
        <v>25431.3</v>
      </c>
      <c r="X58" s="72">
        <v>27615.4</v>
      </c>
      <c r="Y58" s="86">
        <v>27615.4</v>
      </c>
      <c r="Z58" s="86">
        <v>27615.4</v>
      </c>
      <c r="AA58" s="72">
        <v>27615.4</v>
      </c>
      <c r="AB58" s="56">
        <v>2023</v>
      </c>
    </row>
    <row r="59" spans="1:28" s="17" customFormat="1" ht="45" customHeight="1">
      <c r="A59" s="10"/>
      <c r="B59" s="11">
        <v>0</v>
      </c>
      <c r="C59" s="11">
        <v>6</v>
      </c>
      <c r="D59" s="11">
        <v>6</v>
      </c>
      <c r="E59" s="15">
        <v>0</v>
      </c>
      <c r="F59" s="15">
        <v>8</v>
      </c>
      <c r="G59" s="15">
        <v>0</v>
      </c>
      <c r="H59" s="15">
        <v>1</v>
      </c>
      <c r="I59" s="51">
        <v>5</v>
      </c>
      <c r="J59" s="19">
        <v>2</v>
      </c>
      <c r="K59" s="19">
        <v>1</v>
      </c>
      <c r="L59" s="19">
        <v>0</v>
      </c>
      <c r="M59" s="19">
        <v>2</v>
      </c>
      <c r="N59" s="19">
        <v>1</v>
      </c>
      <c r="O59" s="19">
        <v>0</v>
      </c>
      <c r="P59" s="19">
        <v>6</v>
      </c>
      <c r="Q59" s="19">
        <v>8</v>
      </c>
      <c r="R59" s="19">
        <v>0</v>
      </c>
      <c r="S59" s="118" t="s">
        <v>128</v>
      </c>
      <c r="T59" s="16" t="s">
        <v>4</v>
      </c>
      <c r="U59" s="55">
        <v>1628.5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f>U59</f>
        <v>1628.5</v>
      </c>
      <c r="AB59" s="56">
        <v>2018</v>
      </c>
    </row>
    <row r="60" spans="1:28" s="17" customFormat="1" ht="27.75" customHeight="1">
      <c r="A60" s="10"/>
      <c r="B60" s="11">
        <v>0</v>
      </c>
      <c r="C60" s="11">
        <v>6</v>
      </c>
      <c r="D60" s="11">
        <v>6</v>
      </c>
      <c r="E60" s="15">
        <v>0</v>
      </c>
      <c r="F60" s="15">
        <v>8</v>
      </c>
      <c r="G60" s="15">
        <v>0</v>
      </c>
      <c r="H60" s="15">
        <v>1</v>
      </c>
      <c r="I60" s="51">
        <v>5</v>
      </c>
      <c r="J60" s="19">
        <v>2</v>
      </c>
      <c r="K60" s="19">
        <v>1</v>
      </c>
      <c r="L60" s="19">
        <v>0</v>
      </c>
      <c r="M60" s="19">
        <v>2</v>
      </c>
      <c r="N60" s="19">
        <v>1</v>
      </c>
      <c r="O60" s="19">
        <v>0</v>
      </c>
      <c r="P60" s="19">
        <v>6</v>
      </c>
      <c r="Q60" s="19">
        <v>8</v>
      </c>
      <c r="R60" s="19" t="s">
        <v>138</v>
      </c>
      <c r="S60" s="119"/>
      <c r="T60" s="16" t="s">
        <v>4</v>
      </c>
      <c r="U60" s="55">
        <v>0</v>
      </c>
      <c r="V60" s="72">
        <v>3215.7</v>
      </c>
      <c r="W60" s="72">
        <v>2623.5</v>
      </c>
      <c r="X60" s="72">
        <v>2623.5</v>
      </c>
      <c r="Y60" s="72">
        <v>2623.5</v>
      </c>
      <c r="Z60" s="72">
        <v>2623.5</v>
      </c>
      <c r="AA60" s="72">
        <f>V60+W60+X60+Y60+Z60</f>
        <v>13709.7</v>
      </c>
      <c r="AB60" s="56">
        <v>2023</v>
      </c>
    </row>
    <row r="61" spans="1:28" s="17" customFormat="1" ht="30">
      <c r="A61" s="10"/>
      <c r="B61" s="11"/>
      <c r="C61" s="11"/>
      <c r="D61" s="11"/>
      <c r="E61" s="15"/>
      <c r="F61" s="15"/>
      <c r="G61" s="15"/>
      <c r="H61" s="15"/>
      <c r="I61" s="30"/>
      <c r="J61" s="31"/>
      <c r="K61" s="19"/>
      <c r="L61" s="19"/>
      <c r="M61" s="19"/>
      <c r="N61" s="19"/>
      <c r="O61" s="19"/>
      <c r="P61" s="19"/>
      <c r="Q61" s="19"/>
      <c r="R61" s="20"/>
      <c r="S61" s="64" t="s">
        <v>129</v>
      </c>
      <c r="T61" s="2" t="s">
        <v>11</v>
      </c>
      <c r="U61" s="55">
        <v>8</v>
      </c>
      <c r="V61" s="55">
        <v>8</v>
      </c>
      <c r="W61" s="55">
        <v>8</v>
      </c>
      <c r="X61" s="55">
        <v>8</v>
      </c>
      <c r="Y61" s="73">
        <v>8</v>
      </c>
      <c r="Z61" s="73">
        <v>8</v>
      </c>
      <c r="AA61" s="73">
        <v>8</v>
      </c>
      <c r="AB61" s="56">
        <v>2023</v>
      </c>
    </row>
    <row r="62" spans="1:28" s="17" customFormat="1" ht="28.5">
      <c r="A62" s="10"/>
      <c r="B62" s="11"/>
      <c r="C62" s="11"/>
      <c r="D62" s="11"/>
      <c r="E62" s="15"/>
      <c r="F62" s="15"/>
      <c r="G62" s="15"/>
      <c r="H62" s="15"/>
      <c r="I62" s="30"/>
      <c r="J62" s="31"/>
      <c r="K62" s="19"/>
      <c r="L62" s="19"/>
      <c r="M62" s="19"/>
      <c r="N62" s="19"/>
      <c r="O62" s="19"/>
      <c r="P62" s="19"/>
      <c r="Q62" s="19"/>
      <c r="R62" s="20"/>
      <c r="S62" s="66" t="s">
        <v>23</v>
      </c>
      <c r="T62" s="16" t="s">
        <v>9</v>
      </c>
      <c r="U62" s="79">
        <f>U65+U71+U75+U76</f>
        <v>5931</v>
      </c>
      <c r="V62" s="79">
        <f>V65+V75+V71+V76</f>
        <v>6843.6</v>
      </c>
      <c r="W62" s="79">
        <f>W65+W73</f>
        <v>6718</v>
      </c>
      <c r="X62" s="79">
        <f>X65+X73</f>
        <v>7020.2</v>
      </c>
      <c r="Y62" s="79">
        <f>Y65+Y73</f>
        <v>7020.2</v>
      </c>
      <c r="Z62" s="79">
        <f>Z65+Z73</f>
        <v>6420.2</v>
      </c>
      <c r="AA62" s="79">
        <f>U62+V62+W62+X62+Y62+Z62</f>
        <v>39953.2</v>
      </c>
      <c r="AB62" s="56">
        <v>2023</v>
      </c>
    </row>
    <row r="63" spans="1:28" s="17" customFormat="1" ht="30">
      <c r="A63" s="10"/>
      <c r="B63" s="11"/>
      <c r="C63" s="11"/>
      <c r="D63" s="11"/>
      <c r="E63" s="15"/>
      <c r="F63" s="15"/>
      <c r="G63" s="15"/>
      <c r="H63" s="15"/>
      <c r="I63" s="30"/>
      <c r="J63" s="31"/>
      <c r="K63" s="19"/>
      <c r="L63" s="19"/>
      <c r="M63" s="19"/>
      <c r="N63" s="19"/>
      <c r="O63" s="19"/>
      <c r="P63" s="19"/>
      <c r="Q63" s="19"/>
      <c r="R63" s="20"/>
      <c r="S63" s="66" t="s">
        <v>89</v>
      </c>
      <c r="T63" s="16" t="s">
        <v>8</v>
      </c>
      <c r="U63" s="55">
        <v>160</v>
      </c>
      <c r="V63" s="55">
        <v>160</v>
      </c>
      <c r="W63" s="55">
        <v>160</v>
      </c>
      <c r="X63" s="55">
        <v>160</v>
      </c>
      <c r="Y63" s="73">
        <v>160</v>
      </c>
      <c r="Z63" s="73">
        <v>160</v>
      </c>
      <c r="AA63" s="73">
        <v>160</v>
      </c>
      <c r="AB63" s="56">
        <v>2023</v>
      </c>
    </row>
    <row r="64" spans="1:28" s="17" customFormat="1" ht="60">
      <c r="A64" s="10"/>
      <c r="B64" s="11"/>
      <c r="C64" s="11"/>
      <c r="D64" s="11"/>
      <c r="E64" s="15"/>
      <c r="F64" s="15"/>
      <c r="G64" s="15"/>
      <c r="H64" s="15"/>
      <c r="I64" s="30"/>
      <c r="J64" s="31"/>
      <c r="K64" s="19"/>
      <c r="L64" s="19"/>
      <c r="M64" s="19"/>
      <c r="N64" s="19"/>
      <c r="O64" s="19"/>
      <c r="P64" s="19"/>
      <c r="Q64" s="19"/>
      <c r="R64" s="20"/>
      <c r="S64" s="66" t="s">
        <v>45</v>
      </c>
      <c r="T64" s="16" t="s">
        <v>7</v>
      </c>
      <c r="U64" s="55">
        <v>60</v>
      </c>
      <c r="V64" s="55">
        <v>60</v>
      </c>
      <c r="W64" s="55">
        <v>60</v>
      </c>
      <c r="X64" s="55">
        <v>60</v>
      </c>
      <c r="Y64" s="73">
        <v>60</v>
      </c>
      <c r="Z64" s="73">
        <v>60</v>
      </c>
      <c r="AA64" s="73">
        <v>60</v>
      </c>
      <c r="AB64" s="56">
        <v>2023</v>
      </c>
    </row>
    <row r="65" spans="1:28" s="17" customFormat="1" ht="51.75" customHeight="1">
      <c r="A65" s="10"/>
      <c r="B65" s="48">
        <v>0</v>
      </c>
      <c r="C65" s="48">
        <v>6</v>
      </c>
      <c r="D65" s="48">
        <v>6</v>
      </c>
      <c r="E65" s="54">
        <v>0</v>
      </c>
      <c r="F65" s="54">
        <v>7</v>
      </c>
      <c r="G65" s="54">
        <v>0</v>
      </c>
      <c r="H65" s="54">
        <v>3</v>
      </c>
      <c r="I65" s="51">
        <v>5</v>
      </c>
      <c r="J65" s="19">
        <v>2</v>
      </c>
      <c r="K65" s="19">
        <v>1</v>
      </c>
      <c r="L65" s="19">
        <v>0</v>
      </c>
      <c r="M65" s="19">
        <v>3</v>
      </c>
      <c r="N65" s="19">
        <v>2</v>
      </c>
      <c r="O65" s="19">
        <v>1</v>
      </c>
      <c r="P65" s="19">
        <v>3</v>
      </c>
      <c r="Q65" s="19">
        <v>0</v>
      </c>
      <c r="R65" s="19" t="s">
        <v>83</v>
      </c>
      <c r="S65" s="66" t="s">
        <v>74</v>
      </c>
      <c r="T65" s="16" t="s">
        <v>13</v>
      </c>
      <c r="U65" s="55">
        <v>5175.9</v>
      </c>
      <c r="V65" s="55">
        <v>5209.6</v>
      </c>
      <c r="W65" s="72">
        <v>5216.1</v>
      </c>
      <c r="X65" s="72">
        <v>5581.9</v>
      </c>
      <c r="Y65" s="72">
        <v>5581.9</v>
      </c>
      <c r="Z65" s="72">
        <v>4981.9</v>
      </c>
      <c r="AA65" s="72">
        <f>U65+V65+W65+X65+Y65+Z65</f>
        <v>31747.300000000003</v>
      </c>
      <c r="AB65" s="56">
        <v>2023</v>
      </c>
    </row>
    <row r="66" spans="1:28" s="17" customFormat="1" ht="18.75">
      <c r="A66" s="10"/>
      <c r="B66" s="11"/>
      <c r="C66" s="11"/>
      <c r="D66" s="11"/>
      <c r="E66" s="15"/>
      <c r="F66" s="15"/>
      <c r="G66" s="15"/>
      <c r="H66" s="15"/>
      <c r="I66" s="30"/>
      <c r="J66" s="31"/>
      <c r="K66" s="19"/>
      <c r="L66" s="19"/>
      <c r="M66" s="19"/>
      <c r="N66" s="19"/>
      <c r="O66" s="19"/>
      <c r="P66" s="19"/>
      <c r="Q66" s="19"/>
      <c r="R66" s="20"/>
      <c r="S66" s="66" t="s">
        <v>46</v>
      </c>
      <c r="T66" s="16" t="s">
        <v>11</v>
      </c>
      <c r="U66" s="55">
        <v>9</v>
      </c>
      <c r="V66" s="55">
        <v>9</v>
      </c>
      <c r="W66" s="55">
        <v>9</v>
      </c>
      <c r="X66" s="55">
        <v>9</v>
      </c>
      <c r="Y66" s="73">
        <v>9</v>
      </c>
      <c r="Z66" s="73">
        <v>9</v>
      </c>
      <c r="AA66" s="73">
        <v>9</v>
      </c>
      <c r="AB66" s="56">
        <v>2023</v>
      </c>
    </row>
    <row r="67" spans="1:28" s="17" customFormat="1" ht="18.75">
      <c r="A67" s="10"/>
      <c r="B67" s="11"/>
      <c r="C67" s="11"/>
      <c r="D67" s="11"/>
      <c r="E67" s="15"/>
      <c r="F67" s="15"/>
      <c r="G67" s="15"/>
      <c r="H67" s="15"/>
      <c r="I67" s="30"/>
      <c r="J67" s="31"/>
      <c r="K67" s="19"/>
      <c r="L67" s="19"/>
      <c r="M67" s="19"/>
      <c r="N67" s="19"/>
      <c r="O67" s="19"/>
      <c r="P67" s="19"/>
      <c r="Q67" s="19"/>
      <c r="R67" s="20"/>
      <c r="S67" s="66" t="s">
        <v>47</v>
      </c>
      <c r="T67" s="16" t="s">
        <v>11</v>
      </c>
      <c r="U67" s="55">
        <v>4</v>
      </c>
      <c r="V67" s="55">
        <v>4</v>
      </c>
      <c r="W67" s="55">
        <v>4</v>
      </c>
      <c r="X67" s="55">
        <v>4</v>
      </c>
      <c r="Y67" s="73">
        <f>X67</f>
        <v>4</v>
      </c>
      <c r="Z67" s="73">
        <f>Y67</f>
        <v>4</v>
      </c>
      <c r="AA67" s="73">
        <v>4</v>
      </c>
      <c r="AB67" s="56">
        <v>2023</v>
      </c>
    </row>
    <row r="68" spans="1:28" s="17" customFormat="1" ht="61.5" customHeight="1">
      <c r="A68" s="10"/>
      <c r="B68" s="11"/>
      <c r="C68" s="11"/>
      <c r="D68" s="11"/>
      <c r="E68" s="15"/>
      <c r="F68" s="15"/>
      <c r="G68" s="15"/>
      <c r="H68" s="15"/>
      <c r="I68" s="30"/>
      <c r="J68" s="31"/>
      <c r="K68" s="19"/>
      <c r="L68" s="19"/>
      <c r="M68" s="19"/>
      <c r="N68" s="19"/>
      <c r="O68" s="19"/>
      <c r="P68" s="19"/>
      <c r="Q68" s="19"/>
      <c r="R68" s="20"/>
      <c r="S68" s="66" t="s">
        <v>77</v>
      </c>
      <c r="T68" s="16" t="s">
        <v>25</v>
      </c>
      <c r="U68" s="55" t="s">
        <v>24</v>
      </c>
      <c r="V68" s="55" t="s">
        <v>24</v>
      </c>
      <c r="W68" s="55" t="s">
        <v>24</v>
      </c>
      <c r="X68" s="55" t="s">
        <v>24</v>
      </c>
      <c r="Y68" s="71" t="str">
        <f>X68</f>
        <v>да</v>
      </c>
      <c r="Z68" s="71" t="str">
        <f>Y68</f>
        <v>да</v>
      </c>
      <c r="AA68" s="71" t="s">
        <v>24</v>
      </c>
      <c r="AB68" s="56">
        <v>2023</v>
      </c>
    </row>
    <row r="69" spans="1:28" s="5" customFormat="1" ht="30">
      <c r="A69" s="10"/>
      <c r="B69" s="11"/>
      <c r="C69" s="11"/>
      <c r="D69" s="11"/>
      <c r="E69" s="15"/>
      <c r="F69" s="15"/>
      <c r="G69" s="15"/>
      <c r="H69" s="15"/>
      <c r="I69" s="30"/>
      <c r="J69" s="31"/>
      <c r="K69" s="19"/>
      <c r="L69" s="19"/>
      <c r="M69" s="19"/>
      <c r="N69" s="19"/>
      <c r="O69" s="19"/>
      <c r="P69" s="19"/>
      <c r="Q69" s="19"/>
      <c r="R69" s="20"/>
      <c r="S69" s="66" t="s">
        <v>90</v>
      </c>
      <c r="T69" s="16" t="s">
        <v>11</v>
      </c>
      <c r="U69" s="55">
        <v>1500</v>
      </c>
      <c r="V69" s="55">
        <v>1500</v>
      </c>
      <c r="W69" s="55">
        <v>1500</v>
      </c>
      <c r="X69" s="55">
        <v>1500</v>
      </c>
      <c r="Y69" s="73">
        <v>1500</v>
      </c>
      <c r="Z69" s="73">
        <v>1500</v>
      </c>
      <c r="AA69" s="73">
        <v>9000</v>
      </c>
      <c r="AB69" s="56">
        <v>2023</v>
      </c>
    </row>
    <row r="70" spans="1:28" s="5" customFormat="1" ht="30">
      <c r="A70" s="10"/>
      <c r="B70" s="11"/>
      <c r="C70" s="11"/>
      <c r="D70" s="11"/>
      <c r="E70" s="15"/>
      <c r="F70" s="15"/>
      <c r="G70" s="15"/>
      <c r="H70" s="15"/>
      <c r="I70" s="30"/>
      <c r="J70" s="31"/>
      <c r="K70" s="19"/>
      <c r="L70" s="19"/>
      <c r="M70" s="19"/>
      <c r="N70" s="19"/>
      <c r="O70" s="19"/>
      <c r="P70" s="19"/>
      <c r="Q70" s="19"/>
      <c r="R70" s="20"/>
      <c r="S70" s="66" t="s">
        <v>91</v>
      </c>
      <c r="T70" s="16" t="s">
        <v>11</v>
      </c>
      <c r="U70" s="55">
        <v>1</v>
      </c>
      <c r="V70" s="55">
        <v>1</v>
      </c>
      <c r="W70" s="55">
        <v>1</v>
      </c>
      <c r="X70" s="55">
        <v>1</v>
      </c>
      <c r="Y70" s="73">
        <f>X70</f>
        <v>1</v>
      </c>
      <c r="Z70" s="73">
        <f>Y70</f>
        <v>1</v>
      </c>
      <c r="AA70" s="73">
        <v>6</v>
      </c>
      <c r="AB70" s="56">
        <v>2023</v>
      </c>
    </row>
    <row r="71" spans="1:28" s="5" customFormat="1" ht="60">
      <c r="A71" s="10"/>
      <c r="B71" s="11"/>
      <c r="C71" s="11"/>
      <c r="D71" s="11"/>
      <c r="E71" s="15"/>
      <c r="F71" s="15"/>
      <c r="G71" s="15"/>
      <c r="H71" s="15"/>
      <c r="I71" s="30"/>
      <c r="J71" s="31"/>
      <c r="K71" s="19"/>
      <c r="L71" s="19"/>
      <c r="M71" s="19"/>
      <c r="N71" s="19"/>
      <c r="O71" s="19"/>
      <c r="P71" s="19"/>
      <c r="Q71" s="19"/>
      <c r="R71" s="20"/>
      <c r="S71" s="64" t="s">
        <v>109</v>
      </c>
      <c r="T71" s="16" t="s">
        <v>4</v>
      </c>
      <c r="U71" s="72">
        <f>U72+U73</f>
        <v>725.1</v>
      </c>
      <c r="V71" s="72">
        <f>V73</f>
        <v>1504.5</v>
      </c>
      <c r="W71" s="72">
        <f>W73</f>
        <v>1501.9</v>
      </c>
      <c r="X71" s="72">
        <f>X73</f>
        <v>1438.3</v>
      </c>
      <c r="Y71" s="72">
        <f>Y73</f>
        <v>1438.3</v>
      </c>
      <c r="Z71" s="72">
        <f>Z73</f>
        <v>1438.3</v>
      </c>
      <c r="AA71" s="72">
        <f>U71+V71+W71+X71+Y71+Z71</f>
        <v>8046.400000000001</v>
      </c>
      <c r="AB71" s="56">
        <v>2023</v>
      </c>
    </row>
    <row r="72" spans="1:28" s="5" customFormat="1" ht="38.25" customHeight="1">
      <c r="A72" s="10"/>
      <c r="B72" s="48">
        <v>0</v>
      </c>
      <c r="C72" s="48">
        <v>6</v>
      </c>
      <c r="D72" s="48">
        <v>6</v>
      </c>
      <c r="E72" s="54">
        <v>0</v>
      </c>
      <c r="F72" s="54">
        <v>7</v>
      </c>
      <c r="G72" s="54">
        <v>0</v>
      </c>
      <c r="H72" s="54">
        <v>3</v>
      </c>
      <c r="I72" s="51">
        <v>5</v>
      </c>
      <c r="J72" s="19">
        <v>2</v>
      </c>
      <c r="K72" s="19">
        <v>1</v>
      </c>
      <c r="L72" s="19">
        <v>0</v>
      </c>
      <c r="M72" s="19">
        <v>3</v>
      </c>
      <c r="N72" s="19" t="s">
        <v>110</v>
      </c>
      <c r="O72" s="19">
        <v>0</v>
      </c>
      <c r="P72" s="19">
        <v>6</v>
      </c>
      <c r="Q72" s="19">
        <v>9</v>
      </c>
      <c r="R72" s="19" t="s">
        <v>83</v>
      </c>
      <c r="S72" s="90" t="s">
        <v>114</v>
      </c>
      <c r="T72" s="16" t="s">
        <v>4</v>
      </c>
      <c r="U72" s="72">
        <v>46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f>U72</f>
        <v>46</v>
      </c>
      <c r="AB72" s="89">
        <v>2018</v>
      </c>
    </row>
    <row r="73" spans="1:28" s="5" customFormat="1" ht="37.5" customHeight="1">
      <c r="A73" s="10"/>
      <c r="B73" s="48">
        <v>0</v>
      </c>
      <c r="C73" s="48">
        <v>6</v>
      </c>
      <c r="D73" s="48">
        <v>6</v>
      </c>
      <c r="E73" s="54">
        <v>0</v>
      </c>
      <c r="F73" s="54">
        <v>7</v>
      </c>
      <c r="G73" s="54">
        <v>0</v>
      </c>
      <c r="H73" s="54">
        <v>3</v>
      </c>
      <c r="I73" s="51">
        <v>5</v>
      </c>
      <c r="J73" s="19">
        <v>2</v>
      </c>
      <c r="K73" s="19">
        <v>1</v>
      </c>
      <c r="L73" s="19">
        <v>0</v>
      </c>
      <c r="M73" s="19">
        <v>3</v>
      </c>
      <c r="N73" s="19">
        <v>1</v>
      </c>
      <c r="O73" s="19">
        <v>0</v>
      </c>
      <c r="P73" s="19">
        <v>6</v>
      </c>
      <c r="Q73" s="19">
        <v>9</v>
      </c>
      <c r="R73" s="19" t="s">
        <v>83</v>
      </c>
      <c r="S73" s="90" t="s">
        <v>115</v>
      </c>
      <c r="T73" s="16" t="s">
        <v>4</v>
      </c>
      <c r="U73" s="72">
        <v>679.1</v>
      </c>
      <c r="V73" s="72">
        <v>1504.5</v>
      </c>
      <c r="W73" s="72">
        <v>1501.9</v>
      </c>
      <c r="X73" s="72">
        <v>1438.3</v>
      </c>
      <c r="Y73" s="72">
        <v>1438.3</v>
      </c>
      <c r="Z73" s="72">
        <v>1438.3</v>
      </c>
      <c r="AA73" s="72">
        <f>U73+V73+W73+X73+Y73+Z73</f>
        <v>8000.400000000001</v>
      </c>
      <c r="AB73" s="89">
        <v>2023</v>
      </c>
    </row>
    <row r="74" spans="1:28" s="5" customFormat="1" ht="45.75" customHeight="1">
      <c r="A74" s="10"/>
      <c r="B74" s="11"/>
      <c r="C74" s="11"/>
      <c r="D74" s="11"/>
      <c r="E74" s="15"/>
      <c r="F74" s="15"/>
      <c r="G74" s="15"/>
      <c r="H74" s="15"/>
      <c r="I74" s="30"/>
      <c r="J74" s="31"/>
      <c r="K74" s="19"/>
      <c r="L74" s="19"/>
      <c r="M74" s="19"/>
      <c r="N74" s="19"/>
      <c r="O74" s="19"/>
      <c r="P74" s="19"/>
      <c r="Q74" s="19"/>
      <c r="R74" s="20"/>
      <c r="S74" s="66" t="s">
        <v>111</v>
      </c>
      <c r="T74" s="16" t="s">
        <v>112</v>
      </c>
      <c r="U74" s="71">
        <v>25301.47</v>
      </c>
      <c r="V74" s="72">
        <v>25301.47</v>
      </c>
      <c r="W74" s="72">
        <v>30176</v>
      </c>
      <c r="X74" s="72">
        <v>30176</v>
      </c>
      <c r="Y74" s="72">
        <v>30176</v>
      </c>
      <c r="Z74" s="72">
        <v>30176</v>
      </c>
      <c r="AA74" s="71">
        <f>W74</f>
        <v>30176</v>
      </c>
      <c r="AB74" s="89">
        <v>2023</v>
      </c>
    </row>
    <row r="75" spans="1:28" s="5" customFormat="1" ht="25.5" customHeight="1">
      <c r="A75" s="10"/>
      <c r="B75" s="11">
        <v>0</v>
      </c>
      <c r="C75" s="11">
        <v>6</v>
      </c>
      <c r="D75" s="11">
        <v>6</v>
      </c>
      <c r="E75" s="15">
        <v>0</v>
      </c>
      <c r="F75" s="15">
        <v>7</v>
      </c>
      <c r="G75" s="15">
        <v>0</v>
      </c>
      <c r="H75" s="15">
        <v>3</v>
      </c>
      <c r="I75" s="51">
        <v>5</v>
      </c>
      <c r="J75" s="19">
        <v>2</v>
      </c>
      <c r="K75" s="19">
        <v>1</v>
      </c>
      <c r="L75" s="19">
        <v>0</v>
      </c>
      <c r="M75" s="19">
        <v>3</v>
      </c>
      <c r="N75" s="19" t="s">
        <v>110</v>
      </c>
      <c r="O75" s="19">
        <v>1</v>
      </c>
      <c r="P75" s="19">
        <v>2</v>
      </c>
      <c r="Q75" s="19">
        <v>0</v>
      </c>
      <c r="R75" s="19" t="s">
        <v>83</v>
      </c>
      <c r="S75" s="115" t="s">
        <v>134</v>
      </c>
      <c r="T75" s="16" t="s">
        <v>4</v>
      </c>
      <c r="U75" s="72">
        <v>2.8</v>
      </c>
      <c r="V75" s="72">
        <v>6.5</v>
      </c>
      <c r="W75" s="72">
        <v>0</v>
      </c>
      <c r="X75" s="72">
        <v>0</v>
      </c>
      <c r="Y75" s="72">
        <v>0</v>
      </c>
      <c r="Z75" s="72">
        <v>0</v>
      </c>
      <c r="AA75" s="72">
        <f>U75+V75</f>
        <v>9.3</v>
      </c>
      <c r="AB75" s="89">
        <v>2019</v>
      </c>
    </row>
    <row r="76" spans="1:28" s="5" customFormat="1" ht="22.5" customHeight="1">
      <c r="A76" s="10"/>
      <c r="B76" s="11">
        <v>0</v>
      </c>
      <c r="C76" s="11">
        <v>6</v>
      </c>
      <c r="D76" s="11">
        <v>6</v>
      </c>
      <c r="E76" s="15">
        <v>0</v>
      </c>
      <c r="F76" s="15">
        <v>7</v>
      </c>
      <c r="G76" s="15">
        <v>0</v>
      </c>
      <c r="H76" s="15">
        <v>3</v>
      </c>
      <c r="I76" s="51">
        <v>5</v>
      </c>
      <c r="J76" s="19">
        <v>2</v>
      </c>
      <c r="K76" s="19">
        <v>1</v>
      </c>
      <c r="L76" s="19">
        <v>0</v>
      </c>
      <c r="M76" s="19">
        <v>3</v>
      </c>
      <c r="N76" s="19">
        <v>1</v>
      </c>
      <c r="O76" s="19">
        <v>1</v>
      </c>
      <c r="P76" s="19">
        <v>2</v>
      </c>
      <c r="Q76" s="19">
        <v>0</v>
      </c>
      <c r="R76" s="19" t="s">
        <v>83</v>
      </c>
      <c r="S76" s="116"/>
      <c r="T76" s="16" t="s">
        <v>4</v>
      </c>
      <c r="U76" s="72">
        <v>27.2</v>
      </c>
      <c r="V76" s="72">
        <v>123</v>
      </c>
      <c r="W76" s="72">
        <v>0</v>
      </c>
      <c r="X76" s="72">
        <v>0</v>
      </c>
      <c r="Y76" s="72">
        <v>0</v>
      </c>
      <c r="Z76" s="72">
        <v>0</v>
      </c>
      <c r="AA76" s="72">
        <f>U76+V76</f>
        <v>150.2</v>
      </c>
      <c r="AB76" s="89">
        <v>2019</v>
      </c>
    </row>
    <row r="77" spans="1:28" s="5" customFormat="1" ht="18.75">
      <c r="A77" s="10"/>
      <c r="B77" s="11"/>
      <c r="C77" s="11"/>
      <c r="D77" s="11"/>
      <c r="E77" s="15"/>
      <c r="F77" s="15"/>
      <c r="G77" s="15"/>
      <c r="H77" s="15"/>
      <c r="I77" s="30"/>
      <c r="J77" s="31"/>
      <c r="K77" s="19"/>
      <c r="L77" s="19"/>
      <c r="M77" s="19"/>
      <c r="N77" s="19"/>
      <c r="O77" s="19"/>
      <c r="P77" s="19"/>
      <c r="Q77" s="19"/>
      <c r="R77" s="20"/>
      <c r="S77" s="66" t="s">
        <v>133</v>
      </c>
      <c r="T77" s="16" t="s">
        <v>112</v>
      </c>
      <c r="U77" s="72">
        <v>11163</v>
      </c>
      <c r="V77" s="72">
        <v>11280</v>
      </c>
      <c r="W77" s="72">
        <v>0</v>
      </c>
      <c r="X77" s="72">
        <v>0</v>
      </c>
      <c r="Y77" s="72">
        <v>0</v>
      </c>
      <c r="Z77" s="72">
        <v>0</v>
      </c>
      <c r="AA77" s="72">
        <v>11280</v>
      </c>
      <c r="AB77" s="89">
        <v>2019</v>
      </c>
    </row>
    <row r="78" spans="1:28" s="17" customFormat="1" ht="48.75" customHeight="1">
      <c r="A78" s="10"/>
      <c r="B78" s="11"/>
      <c r="C78" s="11"/>
      <c r="D78" s="11"/>
      <c r="E78" s="15"/>
      <c r="F78" s="15"/>
      <c r="G78" s="15"/>
      <c r="H78" s="15"/>
      <c r="I78" s="30"/>
      <c r="J78" s="31"/>
      <c r="K78" s="19"/>
      <c r="L78" s="19"/>
      <c r="M78" s="19"/>
      <c r="N78" s="19"/>
      <c r="O78" s="19"/>
      <c r="P78" s="19"/>
      <c r="Q78" s="19"/>
      <c r="R78" s="20"/>
      <c r="S78" s="65" t="s">
        <v>48</v>
      </c>
      <c r="T78" s="16" t="s">
        <v>4</v>
      </c>
      <c r="U78" s="79">
        <f aca="true" t="shared" si="4" ref="U78:Z78">U81+U80</f>
        <v>2246.1</v>
      </c>
      <c r="V78" s="79">
        <f t="shared" si="4"/>
        <v>2338.8</v>
      </c>
      <c r="W78" s="79">
        <f t="shared" si="4"/>
        <v>2489.8</v>
      </c>
      <c r="X78" s="79">
        <f t="shared" si="4"/>
        <v>2619.7</v>
      </c>
      <c r="Y78" s="79">
        <f t="shared" si="4"/>
        <v>2409.8</v>
      </c>
      <c r="Z78" s="79">
        <f t="shared" si="4"/>
        <v>2409.8</v>
      </c>
      <c r="AA78" s="79">
        <f>U78+V78+W78+X78+Y78+Z78</f>
        <v>14514</v>
      </c>
      <c r="AB78" s="56">
        <v>2023</v>
      </c>
    </row>
    <row r="79" spans="1:28" s="5" customFormat="1" ht="45">
      <c r="A79" s="10"/>
      <c r="B79" s="11"/>
      <c r="C79" s="11"/>
      <c r="D79" s="11"/>
      <c r="E79" s="15"/>
      <c r="F79" s="15"/>
      <c r="G79" s="15"/>
      <c r="H79" s="15"/>
      <c r="I79" s="30"/>
      <c r="J79" s="31"/>
      <c r="K79" s="19"/>
      <c r="L79" s="19"/>
      <c r="M79" s="19"/>
      <c r="N79" s="19"/>
      <c r="O79" s="19"/>
      <c r="P79" s="19"/>
      <c r="Q79" s="19"/>
      <c r="R79" s="20"/>
      <c r="S79" s="66" t="s">
        <v>98</v>
      </c>
      <c r="T79" s="16" t="s">
        <v>7</v>
      </c>
      <c r="U79" s="55">
        <v>100</v>
      </c>
      <c r="V79" s="55">
        <v>100</v>
      </c>
      <c r="W79" s="55">
        <v>100</v>
      </c>
      <c r="X79" s="55">
        <v>100</v>
      </c>
      <c r="Y79" s="73">
        <f>X79</f>
        <v>100</v>
      </c>
      <c r="Z79" s="73">
        <f>Y79</f>
        <v>100</v>
      </c>
      <c r="AA79" s="73">
        <v>100</v>
      </c>
      <c r="AB79" s="56">
        <v>2023</v>
      </c>
    </row>
    <row r="80" spans="1:28" s="5" customFormat="1" ht="34.5" customHeight="1">
      <c r="A80" s="10"/>
      <c r="B80" s="48">
        <v>0</v>
      </c>
      <c r="C80" s="48">
        <v>6</v>
      </c>
      <c r="D80" s="48">
        <v>6</v>
      </c>
      <c r="E80" s="54">
        <v>0</v>
      </c>
      <c r="F80" s="54">
        <v>8</v>
      </c>
      <c r="G80" s="54">
        <v>0</v>
      </c>
      <c r="H80" s="54">
        <v>4</v>
      </c>
      <c r="I80" s="51">
        <v>5</v>
      </c>
      <c r="J80" s="19">
        <v>2</v>
      </c>
      <c r="K80" s="19">
        <v>1</v>
      </c>
      <c r="L80" s="19">
        <v>0</v>
      </c>
      <c r="M80" s="19">
        <v>4</v>
      </c>
      <c r="N80" s="19">
        <v>2</v>
      </c>
      <c r="O80" s="19">
        <v>2</v>
      </c>
      <c r="P80" s="19">
        <v>1</v>
      </c>
      <c r="Q80" s="19">
        <v>0</v>
      </c>
      <c r="R80" s="19" t="s">
        <v>84</v>
      </c>
      <c r="S80" s="97" t="s">
        <v>49</v>
      </c>
      <c r="T80" s="16" t="s">
        <v>4</v>
      </c>
      <c r="U80" s="55">
        <v>1953.9</v>
      </c>
      <c r="V80" s="55">
        <v>2338.8</v>
      </c>
      <c r="W80" s="72">
        <v>2489.8</v>
      </c>
      <c r="X80" s="72">
        <v>2619.7</v>
      </c>
      <c r="Y80" s="72">
        <v>2409.8</v>
      </c>
      <c r="Z80" s="72">
        <v>2409.8</v>
      </c>
      <c r="AA80" s="72">
        <f>U80+V80+W80+X80+Y80+Z80</f>
        <v>14221.8</v>
      </c>
      <c r="AB80" s="56">
        <v>2023</v>
      </c>
    </row>
    <row r="81" spans="1:28" s="17" customFormat="1" ht="42" customHeight="1">
      <c r="A81" s="10"/>
      <c r="B81" s="48">
        <v>0</v>
      </c>
      <c r="C81" s="48">
        <v>6</v>
      </c>
      <c r="D81" s="48">
        <v>6</v>
      </c>
      <c r="E81" s="54">
        <v>0</v>
      </c>
      <c r="F81" s="54">
        <v>8</v>
      </c>
      <c r="G81" s="54">
        <v>0</v>
      </c>
      <c r="H81" s="54">
        <v>4</v>
      </c>
      <c r="I81" s="51">
        <v>5</v>
      </c>
      <c r="J81" s="19">
        <v>2</v>
      </c>
      <c r="K81" s="19">
        <v>1</v>
      </c>
      <c r="L81" s="19">
        <v>0</v>
      </c>
      <c r="M81" s="19">
        <v>4</v>
      </c>
      <c r="N81" s="19">
        <v>4</v>
      </c>
      <c r="O81" s="19">
        <v>8</v>
      </c>
      <c r="P81" s="19">
        <v>8</v>
      </c>
      <c r="Q81" s="19">
        <v>0</v>
      </c>
      <c r="R81" s="19" t="s">
        <v>84</v>
      </c>
      <c r="S81" s="98"/>
      <c r="T81" s="16" t="s">
        <v>4</v>
      </c>
      <c r="U81" s="72">
        <v>292.2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f>U81+V81+W81+X81+Y81+Z81</f>
        <v>292.2</v>
      </c>
      <c r="AB81" s="56">
        <v>2018</v>
      </c>
    </row>
    <row r="82" spans="1:28" s="5" customFormat="1" ht="30">
      <c r="A82" s="10"/>
      <c r="B82" s="11"/>
      <c r="C82" s="11"/>
      <c r="D82" s="11"/>
      <c r="E82" s="15"/>
      <c r="F82" s="15"/>
      <c r="G82" s="15"/>
      <c r="H82" s="15"/>
      <c r="I82" s="30"/>
      <c r="J82" s="31"/>
      <c r="K82" s="19"/>
      <c r="L82" s="19"/>
      <c r="M82" s="19"/>
      <c r="N82" s="19"/>
      <c r="O82" s="19"/>
      <c r="P82" s="19"/>
      <c r="Q82" s="19"/>
      <c r="R82" s="20"/>
      <c r="S82" s="64" t="s">
        <v>50</v>
      </c>
      <c r="T82" s="16" t="s">
        <v>11</v>
      </c>
      <c r="U82" s="57">
        <v>5</v>
      </c>
      <c r="V82" s="57">
        <v>5</v>
      </c>
      <c r="W82" s="57">
        <v>5</v>
      </c>
      <c r="X82" s="57">
        <v>5</v>
      </c>
      <c r="Y82" s="73">
        <v>5</v>
      </c>
      <c r="Z82" s="73">
        <v>5</v>
      </c>
      <c r="AA82" s="73">
        <v>5</v>
      </c>
      <c r="AB82" s="56">
        <v>2023</v>
      </c>
    </row>
    <row r="83" spans="1:28" s="17" customFormat="1" ht="60">
      <c r="A83" s="10"/>
      <c r="B83" s="11"/>
      <c r="C83" s="11"/>
      <c r="D83" s="11"/>
      <c r="E83" s="15"/>
      <c r="F83" s="15"/>
      <c r="G83" s="15"/>
      <c r="H83" s="15"/>
      <c r="I83" s="30"/>
      <c r="J83" s="31"/>
      <c r="K83" s="19"/>
      <c r="L83" s="19"/>
      <c r="M83" s="19"/>
      <c r="N83" s="19"/>
      <c r="O83" s="19"/>
      <c r="P83" s="19"/>
      <c r="Q83" s="19"/>
      <c r="R83" s="20"/>
      <c r="S83" s="66" t="s">
        <v>51</v>
      </c>
      <c r="T83" s="16" t="s">
        <v>25</v>
      </c>
      <c r="U83" s="55" t="s">
        <v>24</v>
      </c>
      <c r="V83" s="55" t="s">
        <v>24</v>
      </c>
      <c r="W83" s="55" t="s">
        <v>24</v>
      </c>
      <c r="X83" s="55" t="s">
        <v>24</v>
      </c>
      <c r="Y83" s="71" t="str">
        <f>X83</f>
        <v>да</v>
      </c>
      <c r="Z83" s="71" t="str">
        <f>Y83</f>
        <v>да</v>
      </c>
      <c r="AA83" s="71" t="s">
        <v>24</v>
      </c>
      <c r="AB83" s="56">
        <v>2023</v>
      </c>
    </row>
    <row r="84" spans="1:28" s="5" customFormat="1" ht="45">
      <c r="A84" s="10"/>
      <c r="B84" s="11"/>
      <c r="C84" s="11"/>
      <c r="D84" s="11"/>
      <c r="E84" s="15"/>
      <c r="F84" s="15"/>
      <c r="G84" s="15"/>
      <c r="H84" s="15"/>
      <c r="I84" s="30"/>
      <c r="J84" s="31"/>
      <c r="K84" s="19"/>
      <c r="L84" s="19"/>
      <c r="M84" s="19"/>
      <c r="N84" s="19"/>
      <c r="O84" s="19"/>
      <c r="P84" s="19"/>
      <c r="Q84" s="19"/>
      <c r="R84" s="20"/>
      <c r="S84" s="64" t="s">
        <v>52</v>
      </c>
      <c r="T84" s="2" t="s">
        <v>11</v>
      </c>
      <c r="U84" s="57">
        <v>16</v>
      </c>
      <c r="V84" s="57">
        <v>16</v>
      </c>
      <c r="W84" s="57">
        <v>16</v>
      </c>
      <c r="X84" s="57">
        <v>16</v>
      </c>
      <c r="Y84" s="73">
        <f>X84</f>
        <v>16</v>
      </c>
      <c r="Z84" s="73">
        <f>Y84</f>
        <v>16</v>
      </c>
      <c r="AA84" s="73">
        <v>96</v>
      </c>
      <c r="AB84" s="56">
        <v>2023</v>
      </c>
    </row>
    <row r="85" spans="1:28" s="17" customFormat="1" ht="35.25" customHeight="1">
      <c r="A85" s="10"/>
      <c r="B85" s="11"/>
      <c r="C85" s="11"/>
      <c r="D85" s="11"/>
      <c r="E85" s="15"/>
      <c r="F85" s="15"/>
      <c r="G85" s="15"/>
      <c r="H85" s="15"/>
      <c r="I85" s="30"/>
      <c r="J85" s="31"/>
      <c r="K85" s="19"/>
      <c r="L85" s="19"/>
      <c r="M85" s="19"/>
      <c r="N85" s="19"/>
      <c r="O85" s="19"/>
      <c r="P85" s="19"/>
      <c r="Q85" s="19"/>
      <c r="R85" s="20"/>
      <c r="S85" s="66" t="s">
        <v>53</v>
      </c>
      <c r="T85" s="16" t="s">
        <v>4</v>
      </c>
      <c r="U85" s="79">
        <f aca="true" t="shared" si="5" ref="U85:Z85">U96</f>
        <v>2314.9000000000005</v>
      </c>
      <c r="V85" s="79">
        <f>V96</f>
        <v>2439.3</v>
      </c>
      <c r="W85" s="79">
        <f>W96</f>
        <v>3082.1000000000004</v>
      </c>
      <c r="X85" s="79">
        <f>X96+X86+X92</f>
        <v>6811.599999999999</v>
      </c>
      <c r="Y85" s="79">
        <f t="shared" si="5"/>
        <v>0</v>
      </c>
      <c r="Z85" s="79">
        <f t="shared" si="5"/>
        <v>0</v>
      </c>
      <c r="AA85" s="79">
        <f>U85+V85+W85+X85+Y85+Z85</f>
        <v>14647.900000000001</v>
      </c>
      <c r="AB85" s="56">
        <v>2023</v>
      </c>
    </row>
    <row r="86" spans="1:28" s="17" customFormat="1" ht="35.25" customHeight="1">
      <c r="A86" s="10"/>
      <c r="B86" s="11"/>
      <c r="C86" s="11"/>
      <c r="D86" s="11"/>
      <c r="E86" s="15"/>
      <c r="F86" s="15"/>
      <c r="G86" s="15"/>
      <c r="H86" s="15"/>
      <c r="I86" s="30"/>
      <c r="J86" s="31"/>
      <c r="K86" s="19"/>
      <c r="L86" s="19"/>
      <c r="M86" s="19"/>
      <c r="N86" s="19"/>
      <c r="O86" s="19"/>
      <c r="P86" s="19"/>
      <c r="Q86" s="19"/>
      <c r="R86" s="20"/>
      <c r="S86" s="66" t="s">
        <v>147</v>
      </c>
      <c r="T86" s="16" t="s">
        <v>4</v>
      </c>
      <c r="U86" s="72">
        <v>0</v>
      </c>
      <c r="V86" s="72">
        <v>0</v>
      </c>
      <c r="W86" s="72">
        <v>0</v>
      </c>
      <c r="X86" s="72">
        <f>X88+X90</f>
        <v>6098.599999999999</v>
      </c>
      <c r="Y86" s="72">
        <v>0</v>
      </c>
      <c r="Z86" s="72">
        <v>0</v>
      </c>
      <c r="AA86" s="72">
        <f>X86</f>
        <v>6098.599999999999</v>
      </c>
      <c r="AB86" s="56">
        <v>2021</v>
      </c>
    </row>
    <row r="87" spans="1:28" s="17" customFormat="1" ht="47.25" customHeight="1">
      <c r="A87" s="10"/>
      <c r="B87" s="11"/>
      <c r="C87" s="11"/>
      <c r="D87" s="11"/>
      <c r="E87" s="15"/>
      <c r="F87" s="15"/>
      <c r="G87" s="15"/>
      <c r="H87" s="15"/>
      <c r="I87" s="30"/>
      <c r="J87" s="31"/>
      <c r="K87" s="19"/>
      <c r="L87" s="19"/>
      <c r="M87" s="19"/>
      <c r="N87" s="19"/>
      <c r="O87" s="19"/>
      <c r="P87" s="19"/>
      <c r="Q87" s="19"/>
      <c r="R87" s="20"/>
      <c r="S87" s="66" t="s">
        <v>148</v>
      </c>
      <c r="T87" s="16" t="s">
        <v>11</v>
      </c>
      <c r="U87" s="84">
        <v>0</v>
      </c>
      <c r="V87" s="84">
        <v>0</v>
      </c>
      <c r="W87" s="84">
        <v>0</v>
      </c>
      <c r="X87" s="84">
        <v>1</v>
      </c>
      <c r="Y87" s="84">
        <v>0</v>
      </c>
      <c r="Z87" s="84">
        <v>0</v>
      </c>
      <c r="AA87" s="84">
        <v>1</v>
      </c>
      <c r="AB87" s="56">
        <v>2021</v>
      </c>
    </row>
    <row r="88" spans="1:28" s="17" customFormat="1" ht="50.25" customHeight="1">
      <c r="A88" s="10"/>
      <c r="B88" s="11">
        <v>0</v>
      </c>
      <c r="C88" s="11">
        <v>6</v>
      </c>
      <c r="D88" s="11">
        <v>6</v>
      </c>
      <c r="E88" s="15">
        <v>0</v>
      </c>
      <c r="F88" s="15">
        <v>7</v>
      </c>
      <c r="G88" s="15">
        <v>0</v>
      </c>
      <c r="H88" s="15">
        <v>3</v>
      </c>
      <c r="I88" s="51">
        <v>5</v>
      </c>
      <c r="J88" s="19">
        <v>2</v>
      </c>
      <c r="K88" s="19">
        <v>2</v>
      </c>
      <c r="L88" s="19" t="s">
        <v>149</v>
      </c>
      <c r="M88" s="19">
        <v>1</v>
      </c>
      <c r="N88" s="19">
        <v>5</v>
      </c>
      <c r="O88" s="19">
        <v>5</v>
      </c>
      <c r="P88" s="19">
        <v>1</v>
      </c>
      <c r="Q88" s="19">
        <v>9</v>
      </c>
      <c r="R88" s="19">
        <v>5</v>
      </c>
      <c r="S88" s="66" t="s">
        <v>159</v>
      </c>
      <c r="T88" s="16" t="s">
        <v>4</v>
      </c>
      <c r="U88" s="72">
        <v>0</v>
      </c>
      <c r="V88" s="72">
        <v>0</v>
      </c>
      <c r="W88" s="72">
        <v>0</v>
      </c>
      <c r="X88" s="72">
        <v>6033.9</v>
      </c>
      <c r="Y88" s="72">
        <v>0</v>
      </c>
      <c r="Z88" s="72">
        <v>0</v>
      </c>
      <c r="AA88" s="72">
        <f>X88</f>
        <v>6033.9</v>
      </c>
      <c r="AB88" s="56">
        <v>2021</v>
      </c>
    </row>
    <row r="89" spans="1:28" s="17" customFormat="1" ht="47.25" customHeight="1">
      <c r="A89" s="10"/>
      <c r="B89" s="11"/>
      <c r="C89" s="11"/>
      <c r="D89" s="11"/>
      <c r="E89" s="15"/>
      <c r="F89" s="15"/>
      <c r="G89" s="15"/>
      <c r="H89" s="15"/>
      <c r="I89" s="30"/>
      <c r="J89" s="31"/>
      <c r="K89" s="19"/>
      <c r="L89" s="19"/>
      <c r="M89" s="19"/>
      <c r="N89" s="19"/>
      <c r="O89" s="19"/>
      <c r="P89" s="19"/>
      <c r="Q89" s="19"/>
      <c r="R89" s="20"/>
      <c r="S89" s="66" t="s">
        <v>160</v>
      </c>
      <c r="T89" s="16" t="s">
        <v>11</v>
      </c>
      <c r="U89" s="84">
        <v>0</v>
      </c>
      <c r="V89" s="84">
        <v>0</v>
      </c>
      <c r="W89" s="84">
        <v>0</v>
      </c>
      <c r="X89" s="84">
        <v>1</v>
      </c>
      <c r="Y89" s="84">
        <v>0</v>
      </c>
      <c r="Z89" s="84">
        <v>0</v>
      </c>
      <c r="AA89" s="84">
        <v>1</v>
      </c>
      <c r="AB89" s="56">
        <v>2021</v>
      </c>
    </row>
    <row r="90" spans="1:28" s="17" customFormat="1" ht="62.25" customHeight="1">
      <c r="A90" s="10"/>
      <c r="B90" s="11">
        <v>0</v>
      </c>
      <c r="C90" s="11">
        <v>6</v>
      </c>
      <c r="D90" s="11">
        <v>6</v>
      </c>
      <c r="E90" s="15">
        <v>0</v>
      </c>
      <c r="F90" s="15">
        <v>7</v>
      </c>
      <c r="G90" s="15">
        <v>0</v>
      </c>
      <c r="H90" s="15">
        <v>3</v>
      </c>
      <c r="I90" s="51">
        <v>5</v>
      </c>
      <c r="J90" s="19">
        <v>2</v>
      </c>
      <c r="K90" s="19">
        <v>2</v>
      </c>
      <c r="L90" s="19" t="s">
        <v>149</v>
      </c>
      <c r="M90" s="19">
        <v>1</v>
      </c>
      <c r="N90" s="19">
        <v>5</v>
      </c>
      <c r="O90" s="19">
        <v>5</v>
      </c>
      <c r="P90" s="19">
        <v>1</v>
      </c>
      <c r="Q90" s="19">
        <v>9</v>
      </c>
      <c r="R90" s="19">
        <v>1</v>
      </c>
      <c r="S90" s="66" t="s">
        <v>162</v>
      </c>
      <c r="T90" s="16" t="s">
        <v>4</v>
      </c>
      <c r="U90" s="84">
        <v>0</v>
      </c>
      <c r="V90" s="84">
        <v>0</v>
      </c>
      <c r="W90" s="84">
        <v>0</v>
      </c>
      <c r="X90" s="84">
        <v>64.7</v>
      </c>
      <c r="Y90" s="84">
        <v>0</v>
      </c>
      <c r="Z90" s="84">
        <v>0</v>
      </c>
      <c r="AA90" s="84">
        <f aca="true" t="shared" si="6" ref="AA90:AA95">X90</f>
        <v>64.7</v>
      </c>
      <c r="AB90" s="56">
        <v>2021</v>
      </c>
    </row>
    <row r="91" spans="1:28" s="17" customFormat="1" ht="35.25" customHeight="1">
      <c r="A91" s="10"/>
      <c r="B91" s="11"/>
      <c r="C91" s="11"/>
      <c r="D91" s="11"/>
      <c r="E91" s="15"/>
      <c r="F91" s="15"/>
      <c r="G91" s="15"/>
      <c r="H91" s="15"/>
      <c r="I91" s="30"/>
      <c r="J91" s="31"/>
      <c r="K91" s="19"/>
      <c r="L91" s="19"/>
      <c r="M91" s="19"/>
      <c r="N91" s="19"/>
      <c r="O91" s="19"/>
      <c r="P91" s="19"/>
      <c r="Q91" s="19"/>
      <c r="R91" s="20"/>
      <c r="S91" s="66" t="s">
        <v>161</v>
      </c>
      <c r="T91" s="16" t="s">
        <v>11</v>
      </c>
      <c r="U91" s="84">
        <v>0</v>
      </c>
      <c r="V91" s="84">
        <v>0</v>
      </c>
      <c r="W91" s="84">
        <v>0</v>
      </c>
      <c r="X91" s="84">
        <v>1</v>
      </c>
      <c r="Y91" s="84">
        <v>0</v>
      </c>
      <c r="Z91" s="84">
        <v>0</v>
      </c>
      <c r="AA91" s="84">
        <f t="shared" si="6"/>
        <v>1</v>
      </c>
      <c r="AB91" s="56">
        <v>2021</v>
      </c>
    </row>
    <row r="92" spans="1:28" s="17" customFormat="1" ht="33" customHeight="1">
      <c r="A92" s="10"/>
      <c r="B92" s="11"/>
      <c r="C92" s="11"/>
      <c r="D92" s="11"/>
      <c r="E92" s="15"/>
      <c r="F92" s="15"/>
      <c r="G92" s="15"/>
      <c r="H92" s="15"/>
      <c r="I92" s="30"/>
      <c r="J92" s="31"/>
      <c r="K92" s="19"/>
      <c r="L92" s="19"/>
      <c r="M92" s="19"/>
      <c r="N92" s="19"/>
      <c r="O92" s="19"/>
      <c r="P92" s="19"/>
      <c r="Q92" s="19"/>
      <c r="R92" s="20"/>
      <c r="S92" s="66" t="s">
        <v>157</v>
      </c>
      <c r="T92" s="16" t="s">
        <v>4</v>
      </c>
      <c r="U92" s="84">
        <v>0</v>
      </c>
      <c r="V92" s="84">
        <v>0</v>
      </c>
      <c r="W92" s="84">
        <v>0</v>
      </c>
      <c r="X92" s="72">
        <f>X94</f>
        <v>1</v>
      </c>
      <c r="Y92" s="84">
        <v>0</v>
      </c>
      <c r="Z92" s="84">
        <v>0</v>
      </c>
      <c r="AA92" s="72">
        <f t="shared" si="6"/>
        <v>1</v>
      </c>
      <c r="AB92" s="56">
        <v>2021</v>
      </c>
    </row>
    <row r="93" spans="1:28" s="17" customFormat="1" ht="47.25" customHeight="1">
      <c r="A93" s="10"/>
      <c r="B93" s="11"/>
      <c r="C93" s="11"/>
      <c r="D93" s="11"/>
      <c r="E93" s="15"/>
      <c r="F93" s="15"/>
      <c r="G93" s="15"/>
      <c r="H93" s="15"/>
      <c r="I93" s="30"/>
      <c r="J93" s="31"/>
      <c r="K93" s="19"/>
      <c r="L93" s="19"/>
      <c r="M93" s="19"/>
      <c r="N93" s="19"/>
      <c r="O93" s="19"/>
      <c r="P93" s="19"/>
      <c r="Q93" s="19"/>
      <c r="R93" s="20"/>
      <c r="S93" s="66" t="s">
        <v>156</v>
      </c>
      <c r="T93" s="16" t="s">
        <v>11</v>
      </c>
      <c r="U93" s="84">
        <v>0</v>
      </c>
      <c r="V93" s="84">
        <v>0</v>
      </c>
      <c r="W93" s="84">
        <v>0</v>
      </c>
      <c r="X93" s="84">
        <v>1</v>
      </c>
      <c r="Y93" s="84">
        <v>0</v>
      </c>
      <c r="Z93" s="84">
        <v>0</v>
      </c>
      <c r="AA93" s="84">
        <f t="shared" si="6"/>
        <v>1</v>
      </c>
      <c r="AB93" s="56">
        <v>2021</v>
      </c>
    </row>
    <row r="94" spans="1:28" s="17" customFormat="1" ht="49.5" customHeight="1">
      <c r="A94" s="10"/>
      <c r="B94" s="11">
        <v>0</v>
      </c>
      <c r="C94" s="11">
        <v>6</v>
      </c>
      <c r="D94" s="11">
        <v>6</v>
      </c>
      <c r="E94" s="15">
        <v>0</v>
      </c>
      <c r="F94" s="15">
        <v>8</v>
      </c>
      <c r="G94" s="15">
        <v>0</v>
      </c>
      <c r="H94" s="15">
        <v>1</v>
      </c>
      <c r="I94" s="51">
        <v>5</v>
      </c>
      <c r="J94" s="19">
        <v>2</v>
      </c>
      <c r="K94" s="19">
        <v>2</v>
      </c>
      <c r="L94" s="19" t="s">
        <v>149</v>
      </c>
      <c r="M94" s="19">
        <v>2</v>
      </c>
      <c r="N94" s="19">
        <v>5</v>
      </c>
      <c r="O94" s="19">
        <v>5</v>
      </c>
      <c r="P94" s="19">
        <v>1</v>
      </c>
      <c r="Q94" s="19">
        <v>9</v>
      </c>
      <c r="R94" s="19">
        <v>3</v>
      </c>
      <c r="S94" s="64" t="s">
        <v>163</v>
      </c>
      <c r="T94" s="16" t="s">
        <v>4</v>
      </c>
      <c r="U94" s="84">
        <v>0</v>
      </c>
      <c r="V94" s="84">
        <v>0</v>
      </c>
      <c r="W94" s="84">
        <v>0</v>
      </c>
      <c r="X94" s="72">
        <v>1</v>
      </c>
      <c r="Y94" s="84">
        <v>0</v>
      </c>
      <c r="Z94" s="84">
        <v>0</v>
      </c>
      <c r="AA94" s="72">
        <f t="shared" si="6"/>
        <v>1</v>
      </c>
      <c r="AB94" s="56">
        <v>2021</v>
      </c>
    </row>
    <row r="95" spans="1:28" s="17" customFormat="1" ht="35.25" customHeight="1">
      <c r="A95" s="10"/>
      <c r="B95" s="11"/>
      <c r="C95" s="11"/>
      <c r="D95" s="11"/>
      <c r="E95" s="15"/>
      <c r="F95" s="15"/>
      <c r="G95" s="15"/>
      <c r="H95" s="15"/>
      <c r="I95" s="30"/>
      <c r="J95" s="31"/>
      <c r="K95" s="19"/>
      <c r="L95" s="19"/>
      <c r="M95" s="19"/>
      <c r="N95" s="19"/>
      <c r="O95" s="19"/>
      <c r="P95" s="19"/>
      <c r="Q95" s="19"/>
      <c r="R95" s="20"/>
      <c r="S95" s="64" t="s">
        <v>158</v>
      </c>
      <c r="T95" s="16" t="s">
        <v>11</v>
      </c>
      <c r="U95" s="84">
        <v>0</v>
      </c>
      <c r="V95" s="84">
        <v>0</v>
      </c>
      <c r="W95" s="84">
        <v>0</v>
      </c>
      <c r="X95" s="84">
        <v>1</v>
      </c>
      <c r="Y95" s="84">
        <v>0</v>
      </c>
      <c r="Z95" s="84">
        <v>0</v>
      </c>
      <c r="AA95" s="84">
        <f t="shared" si="6"/>
        <v>1</v>
      </c>
      <c r="AB95" s="56">
        <v>2021</v>
      </c>
    </row>
    <row r="96" spans="1:28" s="17" customFormat="1" ht="69.75" customHeight="1">
      <c r="A96" s="10"/>
      <c r="B96" s="11"/>
      <c r="C96" s="11"/>
      <c r="D96" s="11"/>
      <c r="E96" s="15"/>
      <c r="F96" s="15"/>
      <c r="G96" s="15"/>
      <c r="H96" s="15"/>
      <c r="I96" s="30"/>
      <c r="J96" s="31"/>
      <c r="K96" s="19"/>
      <c r="L96" s="19"/>
      <c r="M96" s="19"/>
      <c r="N96" s="19"/>
      <c r="O96" s="19"/>
      <c r="P96" s="19"/>
      <c r="Q96" s="19"/>
      <c r="R96" s="20"/>
      <c r="S96" s="66" t="s">
        <v>107</v>
      </c>
      <c r="T96" s="16" t="s">
        <v>4</v>
      </c>
      <c r="U96" s="72">
        <f>U100+U110+U125+U128+U118+U114</f>
        <v>2314.9000000000005</v>
      </c>
      <c r="V96" s="72">
        <f>V100+V110+V114+V118</f>
        <v>2439.3</v>
      </c>
      <c r="W96" s="72">
        <f>W100+W110+W114+W118+W123</f>
        <v>3082.1000000000004</v>
      </c>
      <c r="X96" s="72">
        <f>X110+X118+X128+X104+X107</f>
        <v>712</v>
      </c>
      <c r="Y96" s="72">
        <v>0</v>
      </c>
      <c r="Z96" s="72">
        <v>0</v>
      </c>
      <c r="AA96" s="72">
        <f>U96+V96+W96+X96+Y96+Z96</f>
        <v>8548.300000000001</v>
      </c>
      <c r="AB96" s="56">
        <v>2023</v>
      </c>
    </row>
    <row r="97" spans="1:28" s="17" customFormat="1" ht="45">
      <c r="A97" s="10"/>
      <c r="B97" s="41"/>
      <c r="C97" s="41"/>
      <c r="D97" s="41"/>
      <c r="E97" s="42"/>
      <c r="F97" s="42"/>
      <c r="G97" s="42"/>
      <c r="H97" s="42"/>
      <c r="I97" s="43"/>
      <c r="J97" s="44"/>
      <c r="K97" s="45"/>
      <c r="L97" s="45"/>
      <c r="M97" s="45"/>
      <c r="N97" s="45"/>
      <c r="O97" s="45"/>
      <c r="P97" s="45"/>
      <c r="Q97" s="45"/>
      <c r="R97" s="46"/>
      <c r="S97" s="83" t="s">
        <v>150</v>
      </c>
      <c r="T97" s="47" t="s">
        <v>7</v>
      </c>
      <c r="U97" s="59">
        <v>96</v>
      </c>
      <c r="V97" s="59">
        <v>96</v>
      </c>
      <c r="W97" s="59">
        <v>96</v>
      </c>
      <c r="X97" s="59">
        <v>96</v>
      </c>
      <c r="Y97" s="73">
        <f>X97</f>
        <v>96</v>
      </c>
      <c r="Z97" s="73">
        <f>Y97</f>
        <v>96</v>
      </c>
      <c r="AA97" s="73">
        <v>96</v>
      </c>
      <c r="AB97" s="56">
        <v>2023</v>
      </c>
    </row>
    <row r="98" spans="1:28" s="24" customFormat="1" ht="30">
      <c r="A98" s="22"/>
      <c r="B98" s="11"/>
      <c r="C98" s="11"/>
      <c r="D98" s="11"/>
      <c r="E98" s="11"/>
      <c r="F98" s="11"/>
      <c r="G98" s="11"/>
      <c r="H98" s="11"/>
      <c r="I98" s="31"/>
      <c r="J98" s="31"/>
      <c r="K98" s="19"/>
      <c r="L98" s="19"/>
      <c r="M98" s="19"/>
      <c r="N98" s="19"/>
      <c r="O98" s="19"/>
      <c r="P98" s="19"/>
      <c r="Q98" s="19"/>
      <c r="R98" s="20"/>
      <c r="S98" s="66" t="s">
        <v>151</v>
      </c>
      <c r="T98" s="16" t="s">
        <v>7</v>
      </c>
      <c r="U98" s="80">
        <v>91.66</v>
      </c>
      <c r="V98" s="80">
        <v>91.66</v>
      </c>
      <c r="W98" s="80">
        <v>91.66</v>
      </c>
      <c r="X98" s="80">
        <v>91.66</v>
      </c>
      <c r="Y98" s="71">
        <f>X98</f>
        <v>91.66</v>
      </c>
      <c r="Z98" s="71">
        <f>Y98</f>
        <v>91.66</v>
      </c>
      <c r="AA98" s="85">
        <v>91.66</v>
      </c>
      <c r="AB98" s="56">
        <v>2023</v>
      </c>
    </row>
    <row r="99" spans="1:28" s="24" customFormat="1" ht="66" customHeight="1">
      <c r="A99" s="22"/>
      <c r="B99" s="11"/>
      <c r="C99" s="11"/>
      <c r="D99" s="11"/>
      <c r="E99" s="11"/>
      <c r="F99" s="11"/>
      <c r="G99" s="11"/>
      <c r="H99" s="11"/>
      <c r="I99" s="31"/>
      <c r="J99" s="31"/>
      <c r="K99" s="19"/>
      <c r="L99" s="19"/>
      <c r="M99" s="19"/>
      <c r="N99" s="19"/>
      <c r="O99" s="19"/>
      <c r="P99" s="19"/>
      <c r="Q99" s="19"/>
      <c r="R99" s="20"/>
      <c r="S99" s="65" t="s">
        <v>152</v>
      </c>
      <c r="T99" s="16" t="s">
        <v>11</v>
      </c>
      <c r="U99" s="80">
        <v>15</v>
      </c>
      <c r="V99" s="80">
        <v>15</v>
      </c>
      <c r="W99" s="80">
        <v>15</v>
      </c>
      <c r="X99" s="80">
        <v>15</v>
      </c>
      <c r="Y99" s="84">
        <v>15</v>
      </c>
      <c r="Z99" s="84">
        <v>15</v>
      </c>
      <c r="AA99" s="84">
        <v>15</v>
      </c>
      <c r="AB99" s="56">
        <v>2023</v>
      </c>
    </row>
    <row r="100" spans="1:28" s="24" customFormat="1" ht="39" customHeight="1">
      <c r="A100" s="22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66" t="s">
        <v>92</v>
      </c>
      <c r="T100" s="16" t="s">
        <v>12</v>
      </c>
      <c r="U100" s="72">
        <f>U101+U102</f>
        <v>140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2">
        <f>U100+V100+W100+X100+Y100</f>
        <v>140</v>
      </c>
      <c r="AB100" s="89">
        <v>2018</v>
      </c>
    </row>
    <row r="101" spans="1:28" s="17" customFormat="1" ht="30">
      <c r="A101" s="10"/>
      <c r="B101" s="48">
        <v>0</v>
      </c>
      <c r="C101" s="48">
        <v>6</v>
      </c>
      <c r="D101" s="48">
        <v>6</v>
      </c>
      <c r="E101" s="48">
        <v>0</v>
      </c>
      <c r="F101" s="48">
        <v>7</v>
      </c>
      <c r="G101" s="48">
        <v>0</v>
      </c>
      <c r="H101" s="48">
        <v>3</v>
      </c>
      <c r="I101" s="48">
        <v>5</v>
      </c>
      <c r="J101" s="48">
        <v>2</v>
      </c>
      <c r="K101" s="48">
        <v>2</v>
      </c>
      <c r="L101" s="48">
        <v>0</v>
      </c>
      <c r="M101" s="48">
        <v>1</v>
      </c>
      <c r="N101" s="91" t="s">
        <v>113</v>
      </c>
      <c r="O101" s="48">
        <v>5</v>
      </c>
      <c r="P101" s="48">
        <v>1</v>
      </c>
      <c r="Q101" s="48">
        <v>9</v>
      </c>
      <c r="R101" s="48">
        <v>5</v>
      </c>
      <c r="S101" s="65" t="s">
        <v>119</v>
      </c>
      <c r="T101" s="16" t="s">
        <v>12</v>
      </c>
      <c r="U101" s="72">
        <v>0</v>
      </c>
      <c r="V101" s="72">
        <v>0</v>
      </c>
      <c r="W101" s="72">
        <v>0</v>
      </c>
      <c r="X101" s="72">
        <v>0</v>
      </c>
      <c r="Y101" s="72">
        <v>0</v>
      </c>
      <c r="Z101" s="72">
        <v>0</v>
      </c>
      <c r="AA101" s="72">
        <f>U101+V101+W101+X101+Y101</f>
        <v>0</v>
      </c>
      <c r="AB101" s="56">
        <v>2018</v>
      </c>
    </row>
    <row r="102" spans="1:28" s="17" customFormat="1" ht="30.75" customHeight="1">
      <c r="A102" s="10"/>
      <c r="B102" s="48">
        <v>0</v>
      </c>
      <c r="C102" s="48">
        <v>6</v>
      </c>
      <c r="D102" s="48">
        <v>6</v>
      </c>
      <c r="E102" s="48">
        <v>0</v>
      </c>
      <c r="F102" s="48">
        <v>7</v>
      </c>
      <c r="G102" s="48">
        <v>0</v>
      </c>
      <c r="H102" s="48">
        <v>3</v>
      </c>
      <c r="I102" s="48">
        <v>5</v>
      </c>
      <c r="J102" s="48">
        <v>2</v>
      </c>
      <c r="K102" s="48">
        <v>2</v>
      </c>
      <c r="L102" s="48">
        <v>0</v>
      </c>
      <c r="M102" s="48">
        <v>1</v>
      </c>
      <c r="N102" s="91">
        <v>2</v>
      </c>
      <c r="O102" s="48">
        <v>5</v>
      </c>
      <c r="P102" s="48">
        <v>3</v>
      </c>
      <c r="Q102" s="48">
        <v>0</v>
      </c>
      <c r="R102" s="91" t="s">
        <v>94</v>
      </c>
      <c r="S102" s="65" t="s">
        <v>136</v>
      </c>
      <c r="T102" s="16" t="s">
        <v>12</v>
      </c>
      <c r="U102" s="72">
        <v>140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f>U102</f>
        <v>140</v>
      </c>
      <c r="AB102" s="56">
        <v>2018</v>
      </c>
    </row>
    <row r="103" spans="1:28" s="17" customFormat="1" ht="45">
      <c r="A103" s="10"/>
      <c r="B103" s="11"/>
      <c r="C103" s="11"/>
      <c r="D103" s="11"/>
      <c r="E103" s="15"/>
      <c r="F103" s="15"/>
      <c r="G103" s="15"/>
      <c r="H103" s="15"/>
      <c r="I103" s="30"/>
      <c r="J103" s="31"/>
      <c r="K103" s="19"/>
      <c r="L103" s="19"/>
      <c r="M103" s="19"/>
      <c r="N103" s="19"/>
      <c r="O103" s="19"/>
      <c r="P103" s="19"/>
      <c r="Q103" s="19"/>
      <c r="R103" s="20"/>
      <c r="S103" s="66" t="s">
        <v>54</v>
      </c>
      <c r="T103" s="16" t="s">
        <v>11</v>
      </c>
      <c r="U103" s="55">
        <v>1</v>
      </c>
      <c r="V103" s="55">
        <v>0</v>
      </c>
      <c r="W103" s="55">
        <v>0</v>
      </c>
      <c r="X103" s="55">
        <v>0</v>
      </c>
      <c r="Y103" s="73">
        <f>X103</f>
        <v>0</v>
      </c>
      <c r="Z103" s="73">
        <f>Y103</f>
        <v>0</v>
      </c>
      <c r="AA103" s="73">
        <v>1</v>
      </c>
      <c r="AB103" s="56">
        <v>2018</v>
      </c>
    </row>
    <row r="104" spans="1:28" s="17" customFormat="1" ht="30">
      <c r="A104" s="10"/>
      <c r="B104" s="11"/>
      <c r="C104" s="11"/>
      <c r="D104" s="11"/>
      <c r="E104" s="15"/>
      <c r="F104" s="15"/>
      <c r="G104" s="15"/>
      <c r="H104" s="15"/>
      <c r="I104" s="30"/>
      <c r="J104" s="31"/>
      <c r="K104" s="19"/>
      <c r="L104" s="19"/>
      <c r="M104" s="19"/>
      <c r="N104" s="19"/>
      <c r="O104" s="19"/>
      <c r="P104" s="19"/>
      <c r="Q104" s="19"/>
      <c r="R104" s="20"/>
      <c r="S104" s="83" t="s">
        <v>153</v>
      </c>
      <c r="T104" s="16" t="s">
        <v>12</v>
      </c>
      <c r="U104" s="72">
        <v>0</v>
      </c>
      <c r="V104" s="72">
        <v>0</v>
      </c>
      <c r="W104" s="72">
        <v>0</v>
      </c>
      <c r="X104" s="72">
        <f>X105</f>
        <v>0</v>
      </c>
      <c r="Y104" s="72">
        <v>0</v>
      </c>
      <c r="Z104" s="72">
        <v>0</v>
      </c>
      <c r="AA104" s="72">
        <f>AA105</f>
        <v>0</v>
      </c>
      <c r="AB104" s="56">
        <v>2021</v>
      </c>
    </row>
    <row r="105" spans="1:28" s="17" customFormat="1" ht="30">
      <c r="A105" s="10"/>
      <c r="B105" s="11">
        <v>0</v>
      </c>
      <c r="C105" s="11">
        <v>6</v>
      </c>
      <c r="D105" s="11">
        <v>6</v>
      </c>
      <c r="E105" s="15">
        <v>0</v>
      </c>
      <c r="F105" s="15">
        <v>7</v>
      </c>
      <c r="G105" s="15">
        <v>0</v>
      </c>
      <c r="H105" s="15">
        <v>3</v>
      </c>
      <c r="I105" s="51">
        <v>5</v>
      </c>
      <c r="J105" s="19">
        <v>2</v>
      </c>
      <c r="K105" s="19">
        <v>2</v>
      </c>
      <c r="L105" s="19">
        <v>0</v>
      </c>
      <c r="M105" s="19">
        <v>1</v>
      </c>
      <c r="N105" s="19" t="s">
        <v>113</v>
      </c>
      <c r="O105" s="19">
        <v>3</v>
      </c>
      <c r="P105" s="19">
        <v>0</v>
      </c>
      <c r="Q105" s="19">
        <v>6</v>
      </c>
      <c r="R105" s="19" t="s">
        <v>94</v>
      </c>
      <c r="S105" s="96" t="s">
        <v>154</v>
      </c>
      <c r="T105" s="16" t="s">
        <v>12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f>X105</f>
        <v>0</v>
      </c>
      <c r="AB105" s="56">
        <v>2021</v>
      </c>
    </row>
    <row r="106" spans="1:28" s="17" customFormat="1" ht="45">
      <c r="A106" s="10"/>
      <c r="B106" s="11"/>
      <c r="C106" s="11"/>
      <c r="D106" s="11"/>
      <c r="E106" s="15"/>
      <c r="F106" s="15"/>
      <c r="G106" s="15"/>
      <c r="H106" s="15"/>
      <c r="I106" s="30"/>
      <c r="J106" s="31"/>
      <c r="K106" s="19"/>
      <c r="L106" s="19"/>
      <c r="M106" s="19"/>
      <c r="N106" s="19"/>
      <c r="O106" s="19"/>
      <c r="P106" s="19"/>
      <c r="Q106" s="19"/>
      <c r="R106" s="20"/>
      <c r="S106" s="83" t="s">
        <v>155</v>
      </c>
      <c r="T106" s="16" t="s">
        <v>11</v>
      </c>
      <c r="U106" s="84">
        <v>0</v>
      </c>
      <c r="V106" s="84">
        <v>0</v>
      </c>
      <c r="W106" s="84">
        <v>0</v>
      </c>
      <c r="X106" s="55">
        <v>0</v>
      </c>
      <c r="Y106" s="84">
        <v>0</v>
      </c>
      <c r="Z106" s="84">
        <v>0</v>
      </c>
      <c r="AA106" s="73">
        <v>0</v>
      </c>
      <c r="AB106" s="56">
        <v>2021</v>
      </c>
    </row>
    <row r="107" spans="1:28" s="17" customFormat="1" ht="45">
      <c r="A107" s="10"/>
      <c r="B107" s="11"/>
      <c r="C107" s="11"/>
      <c r="D107" s="11"/>
      <c r="E107" s="15"/>
      <c r="F107" s="15"/>
      <c r="G107" s="15"/>
      <c r="H107" s="15"/>
      <c r="I107" s="30"/>
      <c r="J107" s="31"/>
      <c r="K107" s="19"/>
      <c r="L107" s="19"/>
      <c r="M107" s="19"/>
      <c r="N107" s="19"/>
      <c r="O107" s="19"/>
      <c r="P107" s="19"/>
      <c r="Q107" s="19"/>
      <c r="R107" s="20"/>
      <c r="S107" s="83" t="s">
        <v>164</v>
      </c>
      <c r="T107" s="16" t="s">
        <v>12</v>
      </c>
      <c r="U107" s="72">
        <v>0</v>
      </c>
      <c r="V107" s="72">
        <v>0</v>
      </c>
      <c r="W107" s="72">
        <v>0</v>
      </c>
      <c r="X107" s="72">
        <f>X108</f>
        <v>210</v>
      </c>
      <c r="Y107" s="72">
        <v>0</v>
      </c>
      <c r="Z107" s="72">
        <v>0</v>
      </c>
      <c r="AA107" s="72">
        <f>AA108</f>
        <v>210</v>
      </c>
      <c r="AB107" s="56">
        <v>2021</v>
      </c>
    </row>
    <row r="108" spans="1:28" s="17" customFormat="1" ht="45">
      <c r="A108" s="10"/>
      <c r="B108" s="11">
        <v>0</v>
      </c>
      <c r="C108" s="11">
        <v>6</v>
      </c>
      <c r="D108" s="11">
        <v>6</v>
      </c>
      <c r="E108" s="15">
        <v>0</v>
      </c>
      <c r="F108" s="15">
        <v>7</v>
      </c>
      <c r="G108" s="15">
        <v>0</v>
      </c>
      <c r="H108" s="15">
        <v>3</v>
      </c>
      <c r="I108" s="51">
        <v>5</v>
      </c>
      <c r="J108" s="19">
        <v>2</v>
      </c>
      <c r="K108" s="19">
        <v>2</v>
      </c>
      <c r="L108" s="19">
        <v>0</v>
      </c>
      <c r="M108" s="19">
        <v>1</v>
      </c>
      <c r="N108" s="19">
        <v>2</v>
      </c>
      <c r="O108" s="19">
        <v>1</v>
      </c>
      <c r="P108" s="19">
        <v>3</v>
      </c>
      <c r="Q108" s="19">
        <v>0</v>
      </c>
      <c r="R108" s="19" t="s">
        <v>94</v>
      </c>
      <c r="S108" s="96" t="s">
        <v>165</v>
      </c>
      <c r="T108" s="16" t="s">
        <v>12</v>
      </c>
      <c r="U108" s="72">
        <v>0</v>
      </c>
      <c r="V108" s="72">
        <v>0</v>
      </c>
      <c r="W108" s="72">
        <v>0</v>
      </c>
      <c r="X108" s="72">
        <v>210</v>
      </c>
      <c r="Y108" s="72">
        <v>0</v>
      </c>
      <c r="Z108" s="72">
        <v>0</v>
      </c>
      <c r="AA108" s="72">
        <f>X108</f>
        <v>210</v>
      </c>
      <c r="AB108" s="56">
        <v>2021</v>
      </c>
    </row>
    <row r="109" spans="1:28" s="17" customFormat="1" ht="30">
      <c r="A109" s="10"/>
      <c r="B109" s="11"/>
      <c r="C109" s="11"/>
      <c r="D109" s="11"/>
      <c r="E109" s="15"/>
      <c r="F109" s="15"/>
      <c r="G109" s="15"/>
      <c r="H109" s="15"/>
      <c r="I109" s="30"/>
      <c r="J109" s="31"/>
      <c r="K109" s="19"/>
      <c r="L109" s="19"/>
      <c r="M109" s="19"/>
      <c r="N109" s="19"/>
      <c r="O109" s="19"/>
      <c r="P109" s="19"/>
      <c r="Q109" s="19"/>
      <c r="R109" s="20"/>
      <c r="S109" s="83" t="s">
        <v>166</v>
      </c>
      <c r="T109" s="16" t="s">
        <v>11</v>
      </c>
      <c r="U109" s="84">
        <v>0</v>
      </c>
      <c r="V109" s="84">
        <v>0</v>
      </c>
      <c r="W109" s="84">
        <v>0</v>
      </c>
      <c r="X109" s="55">
        <v>1</v>
      </c>
      <c r="Y109" s="84">
        <v>0</v>
      </c>
      <c r="Z109" s="84">
        <v>0</v>
      </c>
      <c r="AA109" s="73">
        <v>1</v>
      </c>
      <c r="AB109" s="56">
        <v>2021</v>
      </c>
    </row>
    <row r="110" spans="1:28" s="17" customFormat="1" ht="18.75">
      <c r="A110" s="10"/>
      <c r="B110" s="48"/>
      <c r="C110" s="48"/>
      <c r="D110" s="48"/>
      <c r="E110" s="54"/>
      <c r="F110" s="54"/>
      <c r="G110" s="54"/>
      <c r="H110" s="54"/>
      <c r="I110" s="51"/>
      <c r="J110" s="19"/>
      <c r="K110" s="19"/>
      <c r="L110" s="19"/>
      <c r="M110" s="19"/>
      <c r="N110" s="19"/>
      <c r="O110" s="19"/>
      <c r="P110" s="19"/>
      <c r="Q110" s="19"/>
      <c r="R110" s="19"/>
      <c r="S110" s="88" t="s">
        <v>72</v>
      </c>
      <c r="T110" s="16" t="s">
        <v>12</v>
      </c>
      <c r="U110" s="72">
        <f>U111+U112</f>
        <v>244.20000000000002</v>
      </c>
      <c r="V110" s="72">
        <f>V111+V112</f>
        <v>196</v>
      </c>
      <c r="W110" s="72">
        <f>W111+W112</f>
        <v>100</v>
      </c>
      <c r="X110" s="72">
        <f>X111+X112</f>
        <v>202</v>
      </c>
      <c r="Y110" s="72">
        <f>Y111</f>
        <v>0</v>
      </c>
      <c r="Z110" s="72">
        <f>Z111</f>
        <v>0</v>
      </c>
      <c r="AA110" s="72">
        <f>U110+V110+W110+X110+Y110+Z110</f>
        <v>742.2</v>
      </c>
      <c r="AB110" s="56">
        <v>2021</v>
      </c>
    </row>
    <row r="111" spans="1:28" s="17" customFormat="1" ht="18.75">
      <c r="A111" s="10"/>
      <c r="B111" s="48">
        <v>0</v>
      </c>
      <c r="C111" s="48">
        <v>6</v>
      </c>
      <c r="D111" s="48">
        <v>6</v>
      </c>
      <c r="E111" s="54">
        <v>0</v>
      </c>
      <c r="F111" s="54">
        <v>8</v>
      </c>
      <c r="G111" s="54">
        <v>0</v>
      </c>
      <c r="H111" s="54">
        <v>1</v>
      </c>
      <c r="I111" s="51">
        <v>5</v>
      </c>
      <c r="J111" s="19">
        <v>2</v>
      </c>
      <c r="K111" s="19">
        <v>2</v>
      </c>
      <c r="L111" s="19">
        <v>0</v>
      </c>
      <c r="M111" s="19">
        <v>1</v>
      </c>
      <c r="N111" s="19">
        <v>2</v>
      </c>
      <c r="O111" s="19">
        <v>1</v>
      </c>
      <c r="P111" s="19">
        <v>4</v>
      </c>
      <c r="Q111" s="19">
        <v>0</v>
      </c>
      <c r="R111" s="19" t="s">
        <v>94</v>
      </c>
      <c r="S111" s="93" t="s">
        <v>116</v>
      </c>
      <c r="T111" s="16" t="s">
        <v>12</v>
      </c>
      <c r="U111" s="72">
        <v>157.8</v>
      </c>
      <c r="V111" s="72">
        <v>0</v>
      </c>
      <c r="W111" s="72">
        <v>100</v>
      </c>
      <c r="X111" s="72">
        <v>100</v>
      </c>
      <c r="Y111" s="72">
        <v>0</v>
      </c>
      <c r="Z111" s="72">
        <v>0</v>
      </c>
      <c r="AA111" s="72">
        <f>U111+V111+W111+X111+Y111+Z111</f>
        <v>357.8</v>
      </c>
      <c r="AB111" s="56">
        <v>2021</v>
      </c>
    </row>
    <row r="112" spans="1:28" s="17" customFormat="1" ht="30">
      <c r="A112" s="10"/>
      <c r="B112" s="48">
        <v>0</v>
      </c>
      <c r="C112" s="48">
        <v>6</v>
      </c>
      <c r="D112" s="48">
        <v>6</v>
      </c>
      <c r="E112" s="54">
        <v>0</v>
      </c>
      <c r="F112" s="54">
        <v>8</v>
      </c>
      <c r="G112" s="54">
        <v>0</v>
      </c>
      <c r="H112" s="54">
        <v>1</v>
      </c>
      <c r="I112" s="51">
        <v>5</v>
      </c>
      <c r="J112" s="19">
        <v>2</v>
      </c>
      <c r="K112" s="19">
        <v>2</v>
      </c>
      <c r="L112" s="19">
        <v>0</v>
      </c>
      <c r="M112" s="19">
        <v>1</v>
      </c>
      <c r="N112" s="19" t="s">
        <v>113</v>
      </c>
      <c r="O112" s="19">
        <v>5</v>
      </c>
      <c r="P112" s="19">
        <v>1</v>
      </c>
      <c r="Q112" s="19">
        <v>9</v>
      </c>
      <c r="R112" s="19">
        <v>1</v>
      </c>
      <c r="S112" s="92" t="s">
        <v>117</v>
      </c>
      <c r="T112" s="16" t="s">
        <v>12</v>
      </c>
      <c r="U112" s="72">
        <v>86.4</v>
      </c>
      <c r="V112" s="72">
        <v>196</v>
      </c>
      <c r="W112" s="72">
        <v>0</v>
      </c>
      <c r="X112" s="72">
        <v>102</v>
      </c>
      <c r="Y112" s="72">
        <v>0</v>
      </c>
      <c r="Z112" s="72">
        <v>0</v>
      </c>
      <c r="AA112" s="72">
        <f>U112+V112+X112</f>
        <v>384.4</v>
      </c>
      <c r="AB112" s="56">
        <v>2021</v>
      </c>
    </row>
    <row r="113" spans="1:28" s="17" customFormat="1" ht="45">
      <c r="A113" s="10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66" t="s">
        <v>73</v>
      </c>
      <c r="T113" s="16" t="s">
        <v>11</v>
      </c>
      <c r="U113" s="55">
        <v>19</v>
      </c>
      <c r="V113" s="55">
        <v>19</v>
      </c>
      <c r="W113" s="55">
        <v>19</v>
      </c>
      <c r="X113" s="55">
        <v>19</v>
      </c>
      <c r="Y113" s="73">
        <f>X113</f>
        <v>19</v>
      </c>
      <c r="Z113" s="73">
        <f>Y113</f>
        <v>19</v>
      </c>
      <c r="AA113" s="73">
        <v>19</v>
      </c>
      <c r="AB113" s="56">
        <v>2021</v>
      </c>
    </row>
    <row r="114" spans="1:28" s="17" customFormat="1" ht="30">
      <c r="A114" s="10"/>
      <c r="B114" s="48">
        <v>0</v>
      </c>
      <c r="C114" s="48">
        <v>6</v>
      </c>
      <c r="D114" s="48">
        <v>6</v>
      </c>
      <c r="E114" s="54">
        <v>0</v>
      </c>
      <c r="F114" s="54">
        <v>8</v>
      </c>
      <c r="G114" s="54">
        <v>0</v>
      </c>
      <c r="H114" s="54">
        <v>1</v>
      </c>
      <c r="I114" s="51">
        <v>5</v>
      </c>
      <c r="J114" s="19">
        <v>2</v>
      </c>
      <c r="K114" s="19">
        <v>2</v>
      </c>
      <c r="L114" s="19">
        <v>0</v>
      </c>
      <c r="M114" s="19">
        <v>1</v>
      </c>
      <c r="N114" s="19">
        <v>2</v>
      </c>
      <c r="O114" s="19">
        <v>1</v>
      </c>
      <c r="P114" s="19">
        <v>5</v>
      </c>
      <c r="Q114" s="19">
        <v>1</v>
      </c>
      <c r="R114" s="19" t="s">
        <v>94</v>
      </c>
      <c r="S114" s="65" t="s">
        <v>140</v>
      </c>
      <c r="T114" s="16" t="s">
        <v>12</v>
      </c>
      <c r="U114" s="55">
        <v>22.8</v>
      </c>
      <c r="V114" s="72">
        <v>0</v>
      </c>
      <c r="W114" s="72">
        <v>189.3</v>
      </c>
      <c r="X114" s="72">
        <v>0</v>
      </c>
      <c r="Y114" s="72">
        <v>0</v>
      </c>
      <c r="Z114" s="72">
        <v>0</v>
      </c>
      <c r="AA114" s="72">
        <f>U114+W114</f>
        <v>212.10000000000002</v>
      </c>
      <c r="AB114" s="56">
        <v>2020</v>
      </c>
    </row>
    <row r="115" spans="1:28" s="17" customFormat="1" ht="30">
      <c r="A115" s="10"/>
      <c r="B115" s="49"/>
      <c r="C115" s="49"/>
      <c r="D115" s="49"/>
      <c r="E115" s="50"/>
      <c r="F115" s="50"/>
      <c r="G115" s="50"/>
      <c r="H115" s="50"/>
      <c r="I115" s="50"/>
      <c r="J115" s="49"/>
      <c r="K115" s="49"/>
      <c r="L115" s="49"/>
      <c r="M115" s="49"/>
      <c r="N115" s="49"/>
      <c r="O115" s="49"/>
      <c r="P115" s="49"/>
      <c r="Q115" s="49"/>
      <c r="R115" s="49"/>
      <c r="S115" s="66" t="s">
        <v>132</v>
      </c>
      <c r="T115" s="16" t="s">
        <v>11</v>
      </c>
      <c r="U115" s="55">
        <v>1</v>
      </c>
      <c r="V115" s="72">
        <v>0</v>
      </c>
      <c r="W115" s="73">
        <v>1</v>
      </c>
      <c r="X115" s="72">
        <v>0</v>
      </c>
      <c r="Y115" s="72">
        <v>0</v>
      </c>
      <c r="Z115" s="72">
        <v>0</v>
      </c>
      <c r="AA115" s="73">
        <f>U115</f>
        <v>1</v>
      </c>
      <c r="AB115" s="56">
        <v>2020</v>
      </c>
    </row>
    <row r="116" spans="1:28" s="17" customFormat="1" ht="49.5" customHeight="1">
      <c r="A116" s="10"/>
      <c r="B116" s="49"/>
      <c r="C116" s="49"/>
      <c r="D116" s="49"/>
      <c r="E116" s="50"/>
      <c r="F116" s="50"/>
      <c r="G116" s="50"/>
      <c r="H116" s="50"/>
      <c r="I116" s="50"/>
      <c r="J116" s="49"/>
      <c r="K116" s="49"/>
      <c r="L116" s="49"/>
      <c r="M116" s="49"/>
      <c r="N116" s="49"/>
      <c r="O116" s="49"/>
      <c r="P116" s="49"/>
      <c r="Q116" s="49"/>
      <c r="R116" s="49"/>
      <c r="S116" s="66" t="s">
        <v>104</v>
      </c>
      <c r="T116" s="16" t="s">
        <v>10</v>
      </c>
      <c r="U116" s="72">
        <v>0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56">
        <v>2023</v>
      </c>
    </row>
    <row r="117" spans="1:28" s="17" customFormat="1" ht="61.5" customHeight="1">
      <c r="A117" s="10"/>
      <c r="B117" s="49"/>
      <c r="C117" s="49"/>
      <c r="D117" s="49"/>
      <c r="E117" s="50"/>
      <c r="F117" s="50"/>
      <c r="G117" s="50"/>
      <c r="H117" s="50"/>
      <c r="I117" s="50"/>
      <c r="J117" s="49"/>
      <c r="K117" s="49"/>
      <c r="L117" s="49"/>
      <c r="M117" s="49"/>
      <c r="N117" s="49"/>
      <c r="O117" s="49"/>
      <c r="P117" s="49"/>
      <c r="Q117" s="49"/>
      <c r="R117" s="49"/>
      <c r="S117" s="65" t="s">
        <v>103</v>
      </c>
      <c r="T117" s="16" t="s">
        <v>11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56">
        <v>2023</v>
      </c>
    </row>
    <row r="118" spans="1:28" s="17" customFormat="1" ht="39.75" customHeight="1">
      <c r="A118" s="10"/>
      <c r="B118" s="49"/>
      <c r="C118" s="49"/>
      <c r="D118" s="49"/>
      <c r="E118" s="50"/>
      <c r="F118" s="50"/>
      <c r="G118" s="50"/>
      <c r="H118" s="50"/>
      <c r="I118" s="50"/>
      <c r="J118" s="49"/>
      <c r="K118" s="49"/>
      <c r="L118" s="49"/>
      <c r="M118" s="49"/>
      <c r="N118" s="49"/>
      <c r="O118" s="49"/>
      <c r="P118" s="49"/>
      <c r="Q118" s="49"/>
      <c r="R118" s="49"/>
      <c r="S118" s="66" t="s">
        <v>123</v>
      </c>
      <c r="T118" s="16" t="s">
        <v>12</v>
      </c>
      <c r="U118" s="72">
        <f>U119</f>
        <v>1496.7</v>
      </c>
      <c r="V118" s="72">
        <f>V119+V120+V121</f>
        <v>2243.3</v>
      </c>
      <c r="W118" s="72">
        <f>W119+W120</f>
        <v>2679</v>
      </c>
      <c r="X118" s="72">
        <f>X120</f>
        <v>300</v>
      </c>
      <c r="Y118" s="72">
        <v>0</v>
      </c>
      <c r="Z118" s="72">
        <v>0</v>
      </c>
      <c r="AA118" s="72">
        <f>U118+V118+W118+X118</f>
        <v>6719</v>
      </c>
      <c r="AB118" s="56">
        <v>2021</v>
      </c>
    </row>
    <row r="119" spans="1:28" s="17" customFormat="1" ht="35.25" customHeight="1">
      <c r="A119" s="10"/>
      <c r="B119" s="48">
        <v>0</v>
      </c>
      <c r="C119" s="48">
        <v>6</v>
      </c>
      <c r="D119" s="48">
        <v>6</v>
      </c>
      <c r="E119" s="54">
        <v>0</v>
      </c>
      <c r="F119" s="54">
        <v>8</v>
      </c>
      <c r="G119" s="54">
        <v>0</v>
      </c>
      <c r="H119" s="54">
        <v>1</v>
      </c>
      <c r="I119" s="51">
        <v>5</v>
      </c>
      <c r="J119" s="19">
        <v>2</v>
      </c>
      <c r="K119" s="19">
        <v>2</v>
      </c>
      <c r="L119" s="19">
        <v>0</v>
      </c>
      <c r="M119" s="19">
        <v>1</v>
      </c>
      <c r="N119" s="19" t="s">
        <v>113</v>
      </c>
      <c r="O119" s="19">
        <v>4</v>
      </c>
      <c r="P119" s="19">
        <v>6</v>
      </c>
      <c r="Q119" s="19">
        <v>7</v>
      </c>
      <c r="R119" s="19">
        <v>0</v>
      </c>
      <c r="S119" s="122" t="s">
        <v>145</v>
      </c>
      <c r="T119" s="16" t="s">
        <v>12</v>
      </c>
      <c r="U119" s="72">
        <v>1496.7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f>U119+V119</f>
        <v>1496.7</v>
      </c>
      <c r="AB119" s="56">
        <v>2018</v>
      </c>
    </row>
    <row r="120" spans="1:28" s="17" customFormat="1" ht="34.5" customHeight="1">
      <c r="A120" s="10"/>
      <c r="B120" s="48">
        <v>0</v>
      </c>
      <c r="C120" s="48">
        <v>6</v>
      </c>
      <c r="D120" s="48">
        <v>6</v>
      </c>
      <c r="E120" s="54">
        <v>0</v>
      </c>
      <c r="F120" s="54">
        <v>8</v>
      </c>
      <c r="G120" s="54">
        <v>0</v>
      </c>
      <c r="H120" s="54">
        <v>1</v>
      </c>
      <c r="I120" s="51">
        <v>5</v>
      </c>
      <c r="J120" s="19">
        <v>2</v>
      </c>
      <c r="K120" s="19">
        <v>2</v>
      </c>
      <c r="L120" s="19">
        <v>0</v>
      </c>
      <c r="M120" s="19">
        <v>1</v>
      </c>
      <c r="N120" s="19" t="s">
        <v>113</v>
      </c>
      <c r="O120" s="19">
        <v>4</v>
      </c>
      <c r="P120" s="19">
        <v>6</v>
      </c>
      <c r="Q120" s="19">
        <v>7</v>
      </c>
      <c r="R120" s="19" t="s">
        <v>94</v>
      </c>
      <c r="S120" s="123"/>
      <c r="T120" s="16" t="s">
        <v>12</v>
      </c>
      <c r="U120" s="72">
        <v>0</v>
      </c>
      <c r="V120" s="72">
        <v>0</v>
      </c>
      <c r="W120" s="72">
        <v>2679</v>
      </c>
      <c r="X120" s="72">
        <v>300</v>
      </c>
      <c r="Y120" s="72">
        <v>0</v>
      </c>
      <c r="Z120" s="72">
        <v>0</v>
      </c>
      <c r="AA120" s="72">
        <f>W120+X120</f>
        <v>2979</v>
      </c>
      <c r="AB120" s="56">
        <v>2021</v>
      </c>
    </row>
    <row r="121" spans="1:28" s="17" customFormat="1" ht="34.5" customHeight="1">
      <c r="A121" s="10"/>
      <c r="B121" s="48">
        <v>0</v>
      </c>
      <c r="C121" s="48">
        <v>6</v>
      </c>
      <c r="D121" s="48">
        <v>6</v>
      </c>
      <c r="E121" s="54">
        <v>0</v>
      </c>
      <c r="F121" s="54">
        <v>8</v>
      </c>
      <c r="G121" s="54">
        <v>0</v>
      </c>
      <c r="H121" s="54">
        <v>1</v>
      </c>
      <c r="I121" s="51">
        <v>5</v>
      </c>
      <c r="J121" s="19">
        <v>2</v>
      </c>
      <c r="K121" s="19">
        <v>2</v>
      </c>
      <c r="L121" s="19">
        <v>0</v>
      </c>
      <c r="M121" s="19">
        <v>1</v>
      </c>
      <c r="N121" s="19">
        <v>2</v>
      </c>
      <c r="O121" s="19">
        <v>1</v>
      </c>
      <c r="P121" s="19">
        <v>5</v>
      </c>
      <c r="Q121" s="19">
        <v>2</v>
      </c>
      <c r="R121" s="19" t="s">
        <v>94</v>
      </c>
      <c r="S121" s="95" t="s">
        <v>139</v>
      </c>
      <c r="T121" s="16" t="s">
        <v>12</v>
      </c>
      <c r="U121" s="72">
        <v>0</v>
      </c>
      <c r="V121" s="72">
        <v>2243.3</v>
      </c>
      <c r="W121" s="72">
        <v>0</v>
      </c>
      <c r="X121" s="72">
        <v>0</v>
      </c>
      <c r="Y121" s="72">
        <v>0</v>
      </c>
      <c r="Z121" s="72">
        <v>0</v>
      </c>
      <c r="AA121" s="72">
        <f>V121</f>
        <v>2243.3</v>
      </c>
      <c r="AB121" s="56">
        <v>2019</v>
      </c>
    </row>
    <row r="122" spans="1:28" s="17" customFormat="1" ht="61.5" customHeight="1">
      <c r="A122" s="10"/>
      <c r="B122" s="49"/>
      <c r="C122" s="49"/>
      <c r="D122" s="49"/>
      <c r="E122" s="50"/>
      <c r="F122" s="50"/>
      <c r="G122" s="50"/>
      <c r="H122" s="50"/>
      <c r="I122" s="50"/>
      <c r="J122" s="49"/>
      <c r="K122" s="49"/>
      <c r="L122" s="49"/>
      <c r="M122" s="49"/>
      <c r="N122" s="49"/>
      <c r="O122" s="49"/>
      <c r="P122" s="49"/>
      <c r="Q122" s="49"/>
      <c r="R122" s="49"/>
      <c r="S122" s="66" t="s">
        <v>120</v>
      </c>
      <c r="T122" s="16" t="s">
        <v>11</v>
      </c>
      <c r="U122" s="73">
        <v>1</v>
      </c>
      <c r="V122" s="73">
        <v>1</v>
      </c>
      <c r="W122" s="73">
        <v>1</v>
      </c>
      <c r="X122" s="73">
        <v>0</v>
      </c>
      <c r="Y122" s="73">
        <v>0</v>
      </c>
      <c r="Z122" s="73">
        <v>0</v>
      </c>
      <c r="AA122" s="73">
        <v>1</v>
      </c>
      <c r="AB122" s="56">
        <v>2020</v>
      </c>
    </row>
    <row r="123" spans="1:28" s="17" customFormat="1" ht="61.5" customHeight="1">
      <c r="A123" s="10"/>
      <c r="B123" s="48">
        <v>0</v>
      </c>
      <c r="C123" s="48">
        <v>6</v>
      </c>
      <c r="D123" s="48">
        <v>6</v>
      </c>
      <c r="E123" s="54">
        <v>0</v>
      </c>
      <c r="F123" s="54">
        <v>8</v>
      </c>
      <c r="G123" s="54">
        <v>0</v>
      </c>
      <c r="H123" s="54">
        <v>1</v>
      </c>
      <c r="I123" s="54">
        <v>5</v>
      </c>
      <c r="J123" s="48">
        <v>2</v>
      </c>
      <c r="K123" s="48">
        <v>2</v>
      </c>
      <c r="L123" s="48">
        <v>0</v>
      </c>
      <c r="M123" s="48">
        <v>1</v>
      </c>
      <c r="N123" s="48">
        <v>2</v>
      </c>
      <c r="O123" s="48">
        <v>1</v>
      </c>
      <c r="P123" s="48">
        <v>5</v>
      </c>
      <c r="Q123" s="48">
        <v>3</v>
      </c>
      <c r="R123" s="48" t="s">
        <v>94</v>
      </c>
      <c r="S123" s="66" t="s">
        <v>143</v>
      </c>
      <c r="T123" s="16" t="s">
        <v>12</v>
      </c>
      <c r="U123" s="72">
        <v>0</v>
      </c>
      <c r="V123" s="72">
        <v>0</v>
      </c>
      <c r="W123" s="72">
        <v>113.8</v>
      </c>
      <c r="X123" s="72">
        <v>0</v>
      </c>
      <c r="Y123" s="72">
        <v>0</v>
      </c>
      <c r="Z123" s="72">
        <v>0</v>
      </c>
      <c r="AA123" s="72">
        <v>113.8</v>
      </c>
      <c r="AB123" s="56">
        <v>2020</v>
      </c>
    </row>
    <row r="124" spans="1:28" s="17" customFormat="1" ht="61.5" customHeight="1">
      <c r="A124" s="10"/>
      <c r="B124" s="49"/>
      <c r="C124" s="49"/>
      <c r="D124" s="49"/>
      <c r="E124" s="50"/>
      <c r="F124" s="50"/>
      <c r="G124" s="50"/>
      <c r="H124" s="50"/>
      <c r="I124" s="50"/>
      <c r="J124" s="49"/>
      <c r="K124" s="49"/>
      <c r="L124" s="49"/>
      <c r="M124" s="49"/>
      <c r="N124" s="49"/>
      <c r="O124" s="49"/>
      <c r="P124" s="49"/>
      <c r="Q124" s="49"/>
      <c r="R124" s="49"/>
      <c r="S124" s="66" t="s">
        <v>144</v>
      </c>
      <c r="T124" s="16" t="s">
        <v>11</v>
      </c>
      <c r="U124" s="73">
        <v>0</v>
      </c>
      <c r="V124" s="73">
        <v>0</v>
      </c>
      <c r="W124" s="73">
        <v>1</v>
      </c>
      <c r="X124" s="73">
        <v>0</v>
      </c>
      <c r="Y124" s="73">
        <v>0</v>
      </c>
      <c r="Z124" s="73">
        <v>0</v>
      </c>
      <c r="AA124" s="73">
        <v>1</v>
      </c>
      <c r="AB124" s="56">
        <v>2020</v>
      </c>
    </row>
    <row r="125" spans="1:28" s="17" customFormat="1" ht="47.25" customHeight="1">
      <c r="A125" s="10"/>
      <c r="B125" s="48"/>
      <c r="C125" s="48"/>
      <c r="D125" s="48"/>
      <c r="E125" s="54"/>
      <c r="F125" s="54"/>
      <c r="G125" s="54"/>
      <c r="H125" s="54"/>
      <c r="I125" s="54"/>
      <c r="J125" s="48"/>
      <c r="K125" s="48"/>
      <c r="L125" s="48"/>
      <c r="M125" s="48"/>
      <c r="N125" s="91"/>
      <c r="O125" s="48"/>
      <c r="P125" s="48"/>
      <c r="Q125" s="48"/>
      <c r="R125" s="48"/>
      <c r="S125" s="66" t="s">
        <v>106</v>
      </c>
      <c r="T125" s="16" t="s">
        <v>13</v>
      </c>
      <c r="U125" s="72">
        <f>U126</f>
        <v>411.2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f>U125</f>
        <v>411.2</v>
      </c>
      <c r="AB125" s="56">
        <v>2018</v>
      </c>
    </row>
    <row r="126" spans="1:28" s="17" customFormat="1" ht="59.25" customHeight="1">
      <c r="A126" s="10"/>
      <c r="B126" s="48">
        <v>0</v>
      </c>
      <c r="C126" s="48">
        <v>6</v>
      </c>
      <c r="D126" s="48">
        <v>6</v>
      </c>
      <c r="E126" s="54">
        <v>0</v>
      </c>
      <c r="F126" s="54">
        <v>8</v>
      </c>
      <c r="G126" s="54">
        <v>0</v>
      </c>
      <c r="H126" s="54">
        <v>1</v>
      </c>
      <c r="I126" s="54">
        <v>5</v>
      </c>
      <c r="J126" s="48">
        <v>2</v>
      </c>
      <c r="K126" s="48">
        <v>2</v>
      </c>
      <c r="L126" s="48">
        <v>0</v>
      </c>
      <c r="M126" s="48">
        <v>1</v>
      </c>
      <c r="N126" s="91" t="s">
        <v>113</v>
      </c>
      <c r="O126" s="48">
        <v>5</v>
      </c>
      <c r="P126" s="48">
        <v>1</v>
      </c>
      <c r="Q126" s="48">
        <v>9</v>
      </c>
      <c r="R126" s="48">
        <v>2</v>
      </c>
      <c r="S126" s="65" t="s">
        <v>118</v>
      </c>
      <c r="T126" s="16" t="s">
        <v>13</v>
      </c>
      <c r="U126" s="72">
        <v>411.2</v>
      </c>
      <c r="V126" s="72">
        <v>0</v>
      </c>
      <c r="W126" s="72">
        <v>0</v>
      </c>
      <c r="X126" s="72">
        <v>0</v>
      </c>
      <c r="Y126" s="72">
        <v>0</v>
      </c>
      <c r="Z126" s="72">
        <v>0</v>
      </c>
      <c r="AA126" s="72">
        <f>U126</f>
        <v>411.2</v>
      </c>
      <c r="AB126" s="56">
        <v>2018</v>
      </c>
    </row>
    <row r="127" spans="1:28" s="17" customFormat="1" ht="33.75" customHeight="1">
      <c r="A127" s="10"/>
      <c r="B127" s="49"/>
      <c r="C127" s="49"/>
      <c r="D127" s="49"/>
      <c r="E127" s="50"/>
      <c r="F127" s="50"/>
      <c r="G127" s="50"/>
      <c r="H127" s="50"/>
      <c r="I127" s="50"/>
      <c r="J127" s="49"/>
      <c r="K127" s="49"/>
      <c r="L127" s="49"/>
      <c r="M127" s="49"/>
      <c r="N127" s="49"/>
      <c r="O127" s="49"/>
      <c r="P127" s="49"/>
      <c r="Q127" s="49"/>
      <c r="R127" s="49"/>
      <c r="S127" s="65" t="s">
        <v>105</v>
      </c>
      <c r="T127" s="16" t="s">
        <v>11</v>
      </c>
      <c r="U127" s="73">
        <v>18</v>
      </c>
      <c r="V127" s="73">
        <v>0</v>
      </c>
      <c r="W127" s="73">
        <v>0</v>
      </c>
      <c r="X127" s="73">
        <v>0</v>
      </c>
      <c r="Y127" s="73">
        <v>0</v>
      </c>
      <c r="Z127" s="73">
        <v>0</v>
      </c>
      <c r="AA127" s="73">
        <v>18</v>
      </c>
      <c r="AB127" s="56">
        <v>2018</v>
      </c>
    </row>
    <row r="128" spans="1:28" s="17" customFormat="1" ht="33.75" customHeight="1">
      <c r="A128" s="10"/>
      <c r="B128" s="49"/>
      <c r="C128" s="49"/>
      <c r="D128" s="49"/>
      <c r="E128" s="50"/>
      <c r="F128" s="50"/>
      <c r="G128" s="50"/>
      <c r="H128" s="50"/>
      <c r="I128" s="50"/>
      <c r="J128" s="49"/>
      <c r="K128" s="49"/>
      <c r="L128" s="49"/>
      <c r="M128" s="49"/>
      <c r="N128" s="49"/>
      <c r="O128" s="49"/>
      <c r="P128" s="49"/>
      <c r="Q128" s="49"/>
      <c r="R128" s="49"/>
      <c r="S128" s="64" t="s">
        <v>121</v>
      </c>
      <c r="T128" s="16" t="s">
        <v>13</v>
      </c>
      <c r="U128" s="72">
        <f>U129</f>
        <v>0</v>
      </c>
      <c r="V128" s="72">
        <v>0</v>
      </c>
      <c r="W128" s="72">
        <v>0</v>
      </c>
      <c r="X128" s="72">
        <f>X129</f>
        <v>0</v>
      </c>
      <c r="Y128" s="72">
        <v>0</v>
      </c>
      <c r="Z128" s="72">
        <v>0</v>
      </c>
      <c r="AA128" s="72">
        <f>X128</f>
        <v>0</v>
      </c>
      <c r="AB128" s="56">
        <v>2018</v>
      </c>
    </row>
    <row r="129" spans="1:28" s="17" customFormat="1" ht="46.5" customHeight="1">
      <c r="A129" s="10"/>
      <c r="B129" s="48">
        <v>0</v>
      </c>
      <c r="C129" s="48">
        <v>6</v>
      </c>
      <c r="D129" s="48">
        <v>6</v>
      </c>
      <c r="E129" s="54">
        <v>0</v>
      </c>
      <c r="F129" s="54">
        <v>8</v>
      </c>
      <c r="G129" s="54">
        <v>0</v>
      </c>
      <c r="H129" s="54">
        <v>1</v>
      </c>
      <c r="I129" s="54">
        <v>5</v>
      </c>
      <c r="J129" s="48">
        <v>2</v>
      </c>
      <c r="K129" s="48">
        <v>2</v>
      </c>
      <c r="L129" s="48">
        <v>0</v>
      </c>
      <c r="M129" s="48">
        <v>1</v>
      </c>
      <c r="N129" s="91" t="s">
        <v>113</v>
      </c>
      <c r="O129" s="48">
        <v>5</v>
      </c>
      <c r="P129" s="48">
        <v>1</v>
      </c>
      <c r="Q129" s="48">
        <v>9</v>
      </c>
      <c r="R129" s="48">
        <v>3</v>
      </c>
      <c r="S129" s="65" t="s">
        <v>146</v>
      </c>
      <c r="T129" s="16" t="s">
        <v>13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f>X129</f>
        <v>0</v>
      </c>
      <c r="AB129" s="56">
        <v>2018</v>
      </c>
    </row>
    <row r="130" spans="1:28" s="17" customFormat="1" ht="33.75" customHeight="1">
      <c r="A130" s="10"/>
      <c r="B130" s="49"/>
      <c r="C130" s="49"/>
      <c r="D130" s="49"/>
      <c r="E130" s="50"/>
      <c r="F130" s="50"/>
      <c r="G130" s="50"/>
      <c r="H130" s="50"/>
      <c r="I130" s="50"/>
      <c r="J130" s="49"/>
      <c r="K130" s="49"/>
      <c r="L130" s="49"/>
      <c r="M130" s="49"/>
      <c r="N130" s="49"/>
      <c r="O130" s="49"/>
      <c r="P130" s="49"/>
      <c r="Q130" s="49"/>
      <c r="R130" s="49"/>
      <c r="S130" s="64" t="s">
        <v>122</v>
      </c>
      <c r="T130" s="16" t="s">
        <v>11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56">
        <v>2018</v>
      </c>
    </row>
    <row r="131" spans="1:28" s="5" customFormat="1" ht="18.75">
      <c r="A131" s="10"/>
      <c r="B131" s="11"/>
      <c r="C131" s="11"/>
      <c r="D131" s="11"/>
      <c r="E131" s="15"/>
      <c r="F131" s="15"/>
      <c r="G131" s="15"/>
      <c r="H131" s="15"/>
      <c r="I131" s="30"/>
      <c r="J131" s="31"/>
      <c r="K131" s="19"/>
      <c r="L131" s="19"/>
      <c r="M131" s="19"/>
      <c r="N131" s="19"/>
      <c r="O131" s="19"/>
      <c r="P131" s="19"/>
      <c r="Q131" s="19"/>
      <c r="R131" s="20"/>
      <c r="S131" s="66" t="s">
        <v>87</v>
      </c>
      <c r="T131" s="16" t="s">
        <v>14</v>
      </c>
      <c r="U131" s="58" t="s">
        <v>14</v>
      </c>
      <c r="V131" s="58" t="s">
        <v>14</v>
      </c>
      <c r="W131" s="58" t="s">
        <v>14</v>
      </c>
      <c r="X131" s="58" t="s">
        <v>14</v>
      </c>
      <c r="Y131" s="71" t="str">
        <f>X131</f>
        <v>х</v>
      </c>
      <c r="Z131" s="71" t="str">
        <f>Y131</f>
        <v>х</v>
      </c>
      <c r="AA131" s="71" t="s">
        <v>14</v>
      </c>
      <c r="AB131" s="56">
        <v>2023</v>
      </c>
    </row>
    <row r="132" spans="1:28" s="5" customFormat="1" ht="30">
      <c r="A132" s="10"/>
      <c r="B132" s="11"/>
      <c r="C132" s="11"/>
      <c r="D132" s="11"/>
      <c r="E132" s="15"/>
      <c r="F132" s="15"/>
      <c r="G132" s="15"/>
      <c r="H132" s="15"/>
      <c r="I132" s="30"/>
      <c r="J132" s="31"/>
      <c r="K132" s="19"/>
      <c r="L132" s="19"/>
      <c r="M132" s="19"/>
      <c r="N132" s="19"/>
      <c r="O132" s="19"/>
      <c r="P132" s="19"/>
      <c r="Q132" s="19"/>
      <c r="R132" s="20"/>
      <c r="S132" s="66" t="s">
        <v>99</v>
      </c>
      <c r="T132" s="16" t="s">
        <v>7</v>
      </c>
      <c r="U132" s="72">
        <v>17</v>
      </c>
      <c r="V132" s="72">
        <v>17</v>
      </c>
      <c r="W132" s="72">
        <v>17</v>
      </c>
      <c r="X132" s="72">
        <v>17</v>
      </c>
      <c r="Y132" s="72">
        <f>X132</f>
        <v>17</v>
      </c>
      <c r="Z132" s="72">
        <f>Y132</f>
        <v>17</v>
      </c>
      <c r="AA132" s="72">
        <v>17</v>
      </c>
      <c r="AB132" s="56">
        <v>2023</v>
      </c>
    </row>
    <row r="133" spans="1:28" s="5" customFormat="1" ht="45">
      <c r="A133" s="10"/>
      <c r="B133" s="11"/>
      <c r="C133" s="11"/>
      <c r="D133" s="11"/>
      <c r="E133" s="15"/>
      <c r="F133" s="15"/>
      <c r="G133" s="15"/>
      <c r="H133" s="15"/>
      <c r="I133" s="30"/>
      <c r="J133" s="31"/>
      <c r="K133" s="19"/>
      <c r="L133" s="19"/>
      <c r="M133" s="19"/>
      <c r="N133" s="19"/>
      <c r="O133" s="19"/>
      <c r="P133" s="19"/>
      <c r="Q133" s="19"/>
      <c r="R133" s="20"/>
      <c r="S133" s="66" t="s">
        <v>88</v>
      </c>
      <c r="T133" s="16" t="s">
        <v>19</v>
      </c>
      <c r="U133" s="86">
        <v>17393</v>
      </c>
      <c r="V133" s="72">
        <v>23956.6</v>
      </c>
      <c r="W133" s="72">
        <v>25431.3</v>
      </c>
      <c r="X133" s="72">
        <v>25431.3</v>
      </c>
      <c r="Y133" s="72">
        <v>25431.3</v>
      </c>
      <c r="Z133" s="72">
        <v>25431.3</v>
      </c>
      <c r="AA133" s="72">
        <v>25431.3</v>
      </c>
      <c r="AB133" s="56">
        <v>2023</v>
      </c>
    </row>
    <row r="134" spans="1:28" s="5" customFormat="1" ht="42.75">
      <c r="A134" s="10"/>
      <c r="B134" s="11"/>
      <c r="C134" s="11"/>
      <c r="D134" s="11"/>
      <c r="E134" s="15"/>
      <c r="F134" s="15"/>
      <c r="G134" s="15"/>
      <c r="H134" s="15"/>
      <c r="I134" s="30"/>
      <c r="J134" s="31"/>
      <c r="K134" s="19"/>
      <c r="L134" s="19"/>
      <c r="M134" s="19"/>
      <c r="N134" s="19"/>
      <c r="O134" s="19"/>
      <c r="P134" s="19"/>
      <c r="Q134" s="19"/>
      <c r="R134" s="20"/>
      <c r="S134" s="66" t="s">
        <v>100</v>
      </c>
      <c r="T134" s="16" t="s">
        <v>14</v>
      </c>
      <c r="U134" s="58" t="s">
        <v>14</v>
      </c>
      <c r="V134" s="58" t="s">
        <v>14</v>
      </c>
      <c r="W134" s="58" t="s">
        <v>14</v>
      </c>
      <c r="X134" s="58" t="s">
        <v>14</v>
      </c>
      <c r="Y134" s="76" t="str">
        <f aca="true" t="shared" si="7" ref="Y134:Z136">X134</f>
        <v>х</v>
      </c>
      <c r="Z134" s="76" t="str">
        <f t="shared" si="7"/>
        <v>х</v>
      </c>
      <c r="AA134" s="76" t="s">
        <v>14</v>
      </c>
      <c r="AB134" s="56">
        <v>2023</v>
      </c>
    </row>
    <row r="135" spans="1:28" s="5" customFormat="1" ht="30">
      <c r="A135" s="10"/>
      <c r="B135" s="11"/>
      <c r="C135" s="11"/>
      <c r="D135" s="11"/>
      <c r="E135" s="15"/>
      <c r="F135" s="15"/>
      <c r="G135" s="15"/>
      <c r="H135" s="15"/>
      <c r="I135" s="30"/>
      <c r="J135" s="31"/>
      <c r="K135" s="19"/>
      <c r="L135" s="19"/>
      <c r="M135" s="19"/>
      <c r="N135" s="19"/>
      <c r="O135" s="19"/>
      <c r="P135" s="19"/>
      <c r="Q135" s="19"/>
      <c r="R135" s="20"/>
      <c r="S135" s="66" t="s">
        <v>0</v>
      </c>
      <c r="T135" s="16" t="s">
        <v>8</v>
      </c>
      <c r="U135" s="55">
        <v>12</v>
      </c>
      <c r="V135" s="55">
        <v>12</v>
      </c>
      <c r="W135" s="55">
        <v>12</v>
      </c>
      <c r="X135" s="55">
        <v>12</v>
      </c>
      <c r="Y135" s="73">
        <f t="shared" si="7"/>
        <v>12</v>
      </c>
      <c r="Z135" s="73">
        <f t="shared" si="7"/>
        <v>12</v>
      </c>
      <c r="AA135" s="73">
        <v>72</v>
      </c>
      <c r="AB135" s="56">
        <v>2023</v>
      </c>
    </row>
    <row r="136" spans="1:28" s="5" customFormat="1" ht="45">
      <c r="A136" s="10"/>
      <c r="B136" s="11"/>
      <c r="C136" s="11"/>
      <c r="D136" s="11"/>
      <c r="E136" s="15"/>
      <c r="F136" s="15"/>
      <c r="G136" s="15"/>
      <c r="H136" s="15"/>
      <c r="I136" s="30"/>
      <c r="J136" s="31"/>
      <c r="K136" s="19"/>
      <c r="L136" s="19"/>
      <c r="M136" s="19"/>
      <c r="N136" s="19"/>
      <c r="O136" s="19"/>
      <c r="P136" s="19"/>
      <c r="Q136" s="19"/>
      <c r="R136" s="20"/>
      <c r="S136" s="66" t="s">
        <v>101</v>
      </c>
      <c r="T136" s="16" t="s">
        <v>14</v>
      </c>
      <c r="U136" s="58" t="s">
        <v>14</v>
      </c>
      <c r="V136" s="58" t="s">
        <v>14</v>
      </c>
      <c r="W136" s="58" t="s">
        <v>14</v>
      </c>
      <c r="X136" s="58" t="s">
        <v>14</v>
      </c>
      <c r="Y136" s="76" t="str">
        <f t="shared" si="7"/>
        <v>х</v>
      </c>
      <c r="Z136" s="76" t="str">
        <f t="shared" si="7"/>
        <v>х</v>
      </c>
      <c r="AA136" s="76" t="s">
        <v>14</v>
      </c>
      <c r="AB136" s="56">
        <v>2023</v>
      </c>
    </row>
    <row r="137" spans="1:28" s="5" customFormat="1" ht="60">
      <c r="A137" s="10"/>
      <c r="B137" s="11"/>
      <c r="C137" s="11"/>
      <c r="D137" s="11"/>
      <c r="E137" s="15"/>
      <c r="F137" s="15"/>
      <c r="G137" s="15"/>
      <c r="H137" s="15"/>
      <c r="I137" s="30"/>
      <c r="J137" s="31"/>
      <c r="K137" s="19"/>
      <c r="L137" s="19"/>
      <c r="M137" s="19"/>
      <c r="N137" s="19"/>
      <c r="O137" s="19"/>
      <c r="P137" s="19"/>
      <c r="Q137" s="19"/>
      <c r="R137" s="20"/>
      <c r="S137" s="66" t="s">
        <v>1</v>
      </c>
      <c r="T137" s="16" t="s">
        <v>17</v>
      </c>
      <c r="U137" s="55">
        <v>1</v>
      </c>
      <c r="V137" s="55">
        <v>1</v>
      </c>
      <c r="W137" s="55">
        <v>1</v>
      </c>
      <c r="X137" s="55">
        <v>1</v>
      </c>
      <c r="Y137" s="73">
        <v>1</v>
      </c>
      <c r="Z137" s="73">
        <v>1</v>
      </c>
      <c r="AA137" s="73">
        <v>1</v>
      </c>
      <c r="AB137" s="56">
        <v>2023</v>
      </c>
    </row>
    <row r="138" spans="1:28" s="5" customFormat="1" ht="30">
      <c r="A138" s="10"/>
      <c r="B138" s="11"/>
      <c r="C138" s="11"/>
      <c r="D138" s="11"/>
      <c r="E138" s="15"/>
      <c r="F138" s="15"/>
      <c r="G138" s="15"/>
      <c r="H138" s="15"/>
      <c r="I138" s="30"/>
      <c r="J138" s="31"/>
      <c r="K138" s="19"/>
      <c r="L138" s="19"/>
      <c r="M138" s="19"/>
      <c r="N138" s="19"/>
      <c r="O138" s="19"/>
      <c r="P138" s="19"/>
      <c r="Q138" s="19"/>
      <c r="R138" s="20"/>
      <c r="S138" s="66" t="s">
        <v>2</v>
      </c>
      <c r="T138" s="16" t="s">
        <v>18</v>
      </c>
      <c r="U138" s="55">
        <v>1</v>
      </c>
      <c r="V138" s="55">
        <v>1</v>
      </c>
      <c r="W138" s="55">
        <v>1</v>
      </c>
      <c r="X138" s="55">
        <v>1</v>
      </c>
      <c r="Y138" s="73">
        <f aca="true" t="shared" si="8" ref="Y138:Z140">X138</f>
        <v>1</v>
      </c>
      <c r="Z138" s="73">
        <f t="shared" si="8"/>
        <v>1</v>
      </c>
      <c r="AA138" s="73">
        <v>1</v>
      </c>
      <c r="AB138" s="56">
        <v>2023</v>
      </c>
    </row>
    <row r="139" spans="1:28" s="5" customFormat="1" ht="30">
      <c r="A139" s="10"/>
      <c r="B139" s="11"/>
      <c r="C139" s="11"/>
      <c r="D139" s="11"/>
      <c r="E139" s="15"/>
      <c r="F139" s="15"/>
      <c r="G139" s="15"/>
      <c r="H139" s="15"/>
      <c r="I139" s="30"/>
      <c r="J139" s="31"/>
      <c r="K139" s="19"/>
      <c r="L139" s="19"/>
      <c r="M139" s="19"/>
      <c r="N139" s="19"/>
      <c r="O139" s="19"/>
      <c r="P139" s="19"/>
      <c r="Q139" s="19"/>
      <c r="R139" s="20"/>
      <c r="S139" s="66" t="s">
        <v>102</v>
      </c>
      <c r="T139" s="16" t="s">
        <v>14</v>
      </c>
      <c r="U139" s="58" t="s">
        <v>14</v>
      </c>
      <c r="V139" s="58" t="s">
        <v>14</v>
      </c>
      <c r="W139" s="58" t="s">
        <v>14</v>
      </c>
      <c r="X139" s="58" t="s">
        <v>14</v>
      </c>
      <c r="Y139" s="76" t="str">
        <f t="shared" si="8"/>
        <v>х</v>
      </c>
      <c r="Z139" s="76" t="str">
        <f t="shared" si="8"/>
        <v>х</v>
      </c>
      <c r="AA139" s="76" t="s">
        <v>14</v>
      </c>
      <c r="AB139" s="56">
        <v>2023</v>
      </c>
    </row>
    <row r="140" spans="1:28" s="5" customFormat="1" ht="30">
      <c r="A140" s="10"/>
      <c r="B140" s="11"/>
      <c r="C140" s="11"/>
      <c r="D140" s="11"/>
      <c r="E140" s="15"/>
      <c r="F140" s="15"/>
      <c r="G140" s="15"/>
      <c r="H140" s="15"/>
      <c r="I140" s="30"/>
      <c r="J140" s="31"/>
      <c r="K140" s="19"/>
      <c r="L140" s="19"/>
      <c r="M140" s="19"/>
      <c r="N140" s="19"/>
      <c r="O140" s="19"/>
      <c r="P140" s="19"/>
      <c r="Q140" s="19"/>
      <c r="R140" s="20"/>
      <c r="S140" s="66" t="s">
        <v>3</v>
      </c>
      <c r="T140" s="16" t="s">
        <v>11</v>
      </c>
      <c r="U140" s="55">
        <v>16</v>
      </c>
      <c r="V140" s="55">
        <v>16</v>
      </c>
      <c r="W140" s="55">
        <v>16</v>
      </c>
      <c r="X140" s="55">
        <v>16</v>
      </c>
      <c r="Y140" s="73">
        <f t="shared" si="8"/>
        <v>16</v>
      </c>
      <c r="Z140" s="73">
        <f t="shared" si="8"/>
        <v>16</v>
      </c>
      <c r="AA140" s="73">
        <v>96</v>
      </c>
      <c r="AB140" s="56">
        <v>2023</v>
      </c>
    </row>
    <row r="141" spans="1:28" s="39" customFormat="1" ht="18.75">
      <c r="A141" s="3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66" t="s">
        <v>6</v>
      </c>
      <c r="T141" s="33" t="s">
        <v>4</v>
      </c>
      <c r="U141" s="61">
        <f aca="true" t="shared" si="9" ref="U141:W142">U142</f>
        <v>2312.8</v>
      </c>
      <c r="V141" s="61">
        <f t="shared" si="9"/>
        <v>2270.1</v>
      </c>
      <c r="W141" s="79">
        <f t="shared" si="9"/>
        <v>2455.9</v>
      </c>
      <c r="X141" s="79">
        <f>X143</f>
        <v>2600.5</v>
      </c>
      <c r="Y141" s="79">
        <f>Y142</f>
        <v>2420.9</v>
      </c>
      <c r="Z141" s="79">
        <f>Z142</f>
        <v>2420.9</v>
      </c>
      <c r="AA141" s="79">
        <f>U141+V141+W141+X141+Y141+Z141</f>
        <v>14481.099999999999</v>
      </c>
      <c r="AB141" s="56">
        <v>2023</v>
      </c>
    </row>
    <row r="142" spans="1:28" s="39" customFormat="1" ht="18.75">
      <c r="A142" s="34"/>
      <c r="B142" s="35"/>
      <c r="C142" s="35"/>
      <c r="D142" s="35"/>
      <c r="E142" s="36"/>
      <c r="F142" s="36"/>
      <c r="G142" s="36"/>
      <c r="H142" s="36"/>
      <c r="I142" s="52"/>
      <c r="J142" s="37"/>
      <c r="K142" s="37"/>
      <c r="L142" s="37"/>
      <c r="M142" s="37"/>
      <c r="N142" s="37"/>
      <c r="O142" s="37"/>
      <c r="P142" s="37"/>
      <c r="Q142" s="37"/>
      <c r="R142" s="38"/>
      <c r="S142" s="66" t="s">
        <v>108</v>
      </c>
      <c r="T142" s="33" t="s">
        <v>4</v>
      </c>
      <c r="U142" s="55">
        <f t="shared" si="9"/>
        <v>2312.8</v>
      </c>
      <c r="V142" s="55">
        <f t="shared" si="9"/>
        <v>2270.1</v>
      </c>
      <c r="W142" s="72">
        <f t="shared" si="9"/>
        <v>2455.9</v>
      </c>
      <c r="X142" s="72">
        <f>X143</f>
        <v>2600.5</v>
      </c>
      <c r="Y142" s="72">
        <f>Y143</f>
        <v>2420.9</v>
      </c>
      <c r="Z142" s="72">
        <f>Z143</f>
        <v>2420.9</v>
      </c>
      <c r="AA142" s="72">
        <f>U142+V142+W142+X142+Y142+Z142</f>
        <v>14481.099999999999</v>
      </c>
      <c r="AB142" s="56">
        <v>2023</v>
      </c>
    </row>
    <row r="143" spans="1:28" s="39" customFormat="1" ht="45.75" customHeight="1">
      <c r="A143" s="34"/>
      <c r="B143" s="37">
        <v>0</v>
      </c>
      <c r="C143" s="37">
        <v>6</v>
      </c>
      <c r="D143" s="37">
        <v>6</v>
      </c>
      <c r="E143" s="52">
        <v>0</v>
      </c>
      <c r="F143" s="52">
        <v>8</v>
      </c>
      <c r="G143" s="52">
        <v>0</v>
      </c>
      <c r="H143" s="52">
        <v>4</v>
      </c>
      <c r="I143" s="52">
        <v>5</v>
      </c>
      <c r="J143" s="37">
        <v>2</v>
      </c>
      <c r="K143" s="37">
        <v>9</v>
      </c>
      <c r="L143" s="37">
        <v>0</v>
      </c>
      <c r="M143" s="37">
        <v>1</v>
      </c>
      <c r="N143" s="37">
        <v>2</v>
      </c>
      <c r="O143" s="37">
        <v>1</v>
      </c>
      <c r="P143" s="37">
        <v>2</v>
      </c>
      <c r="Q143" s="37">
        <v>0</v>
      </c>
      <c r="R143" s="37" t="s">
        <v>85</v>
      </c>
      <c r="S143" s="65" t="s">
        <v>78</v>
      </c>
      <c r="T143" s="33" t="s">
        <v>4</v>
      </c>
      <c r="U143" s="55">
        <v>2312.8</v>
      </c>
      <c r="V143" s="55">
        <v>2270.1</v>
      </c>
      <c r="W143" s="72">
        <v>2455.9</v>
      </c>
      <c r="X143" s="72">
        <v>2600.5</v>
      </c>
      <c r="Y143" s="72">
        <v>2420.9</v>
      </c>
      <c r="Z143" s="72">
        <v>2420.9</v>
      </c>
      <c r="AA143" s="72">
        <f>U143+V143+W143+X143+Y143+Z143</f>
        <v>14481.099999999999</v>
      </c>
      <c r="AB143" s="56">
        <v>2023</v>
      </c>
    </row>
    <row r="144" spans="1:28" s="7" customFormat="1" ht="26.25" customHeight="1">
      <c r="A144" s="22"/>
      <c r="B144" s="11"/>
      <c r="C144" s="11"/>
      <c r="D144" s="11"/>
      <c r="E144" s="15"/>
      <c r="F144" s="15"/>
      <c r="G144" s="15"/>
      <c r="H144" s="15"/>
      <c r="I144" s="30"/>
      <c r="J144" s="31"/>
      <c r="K144" s="19"/>
      <c r="L144" s="19"/>
      <c r="M144" s="19"/>
      <c r="N144" s="19"/>
      <c r="O144" s="19"/>
      <c r="P144" s="19"/>
      <c r="Q144" s="19"/>
      <c r="R144" s="19"/>
      <c r="S144" s="64" t="s">
        <v>16</v>
      </c>
      <c r="T144" s="2" t="s">
        <v>14</v>
      </c>
      <c r="U144" s="60" t="s">
        <v>14</v>
      </c>
      <c r="V144" s="60" t="s">
        <v>14</v>
      </c>
      <c r="W144" s="60" t="s">
        <v>14</v>
      </c>
      <c r="X144" s="60" t="s">
        <v>14</v>
      </c>
      <c r="Y144" s="76" t="str">
        <f aca="true" t="shared" si="10" ref="Y144:Z152">X144</f>
        <v>х</v>
      </c>
      <c r="Z144" s="76" t="str">
        <f t="shared" si="10"/>
        <v>х</v>
      </c>
      <c r="AA144" s="76" t="s">
        <v>14</v>
      </c>
      <c r="AB144" s="56">
        <v>2023</v>
      </c>
    </row>
    <row r="145" spans="1:28" s="7" customFormat="1" ht="73.5" customHeight="1">
      <c r="A145" s="22"/>
      <c r="B145" s="11"/>
      <c r="C145" s="11"/>
      <c r="D145" s="11"/>
      <c r="E145" s="15"/>
      <c r="F145" s="15"/>
      <c r="G145" s="15"/>
      <c r="H145" s="15"/>
      <c r="I145" s="30"/>
      <c r="J145" s="31"/>
      <c r="K145" s="19"/>
      <c r="L145" s="19"/>
      <c r="M145" s="19"/>
      <c r="N145" s="19"/>
      <c r="O145" s="19"/>
      <c r="P145" s="19"/>
      <c r="Q145" s="19"/>
      <c r="R145" s="19"/>
      <c r="S145" s="74" t="s">
        <v>28</v>
      </c>
      <c r="T145" s="2" t="s">
        <v>14</v>
      </c>
      <c r="U145" s="60" t="s">
        <v>14</v>
      </c>
      <c r="V145" s="60" t="s">
        <v>14</v>
      </c>
      <c r="W145" s="60" t="s">
        <v>14</v>
      </c>
      <c r="X145" s="60" t="s">
        <v>14</v>
      </c>
      <c r="Y145" s="76" t="str">
        <f>X145</f>
        <v>х</v>
      </c>
      <c r="Z145" s="76" t="str">
        <f>Y145</f>
        <v>х</v>
      </c>
      <c r="AA145" s="76" t="s">
        <v>14</v>
      </c>
      <c r="AB145" s="56">
        <v>2023</v>
      </c>
    </row>
    <row r="146" spans="1:28" s="7" customFormat="1" ht="62.25" customHeight="1">
      <c r="A146" s="22"/>
      <c r="B146" s="11"/>
      <c r="C146" s="11"/>
      <c r="D146" s="11"/>
      <c r="E146" s="15"/>
      <c r="F146" s="15"/>
      <c r="G146" s="15"/>
      <c r="H146" s="15"/>
      <c r="I146" s="30"/>
      <c r="J146" s="31"/>
      <c r="K146" s="19"/>
      <c r="L146" s="19"/>
      <c r="M146" s="19"/>
      <c r="N146" s="19"/>
      <c r="O146" s="19"/>
      <c r="P146" s="19"/>
      <c r="Q146" s="19"/>
      <c r="R146" s="19"/>
      <c r="S146" s="63" t="s">
        <v>29</v>
      </c>
      <c r="T146" s="2" t="s">
        <v>11</v>
      </c>
      <c r="U146" s="57">
        <v>16</v>
      </c>
      <c r="V146" s="57">
        <v>16</v>
      </c>
      <c r="W146" s="57">
        <v>16</v>
      </c>
      <c r="X146" s="57">
        <v>16</v>
      </c>
      <c r="Y146" s="73">
        <f t="shared" si="10"/>
        <v>16</v>
      </c>
      <c r="Z146" s="73">
        <f t="shared" si="10"/>
        <v>16</v>
      </c>
      <c r="AA146" s="73">
        <v>96</v>
      </c>
      <c r="AB146" s="56">
        <v>2023</v>
      </c>
    </row>
    <row r="147" spans="1:28" s="7" customFormat="1" ht="44.25" customHeight="1">
      <c r="A147" s="22"/>
      <c r="B147" s="11"/>
      <c r="C147" s="11"/>
      <c r="D147" s="11"/>
      <c r="E147" s="15"/>
      <c r="F147" s="15"/>
      <c r="G147" s="15"/>
      <c r="H147" s="15"/>
      <c r="I147" s="30"/>
      <c r="J147" s="31"/>
      <c r="K147" s="19"/>
      <c r="L147" s="19"/>
      <c r="M147" s="19"/>
      <c r="N147" s="19"/>
      <c r="O147" s="19"/>
      <c r="P147" s="19"/>
      <c r="Q147" s="19"/>
      <c r="R147" s="19"/>
      <c r="S147" s="63" t="s">
        <v>30</v>
      </c>
      <c r="T147" s="2" t="s">
        <v>14</v>
      </c>
      <c r="U147" s="60" t="s">
        <v>14</v>
      </c>
      <c r="V147" s="60" t="s">
        <v>14</v>
      </c>
      <c r="W147" s="60" t="s">
        <v>14</v>
      </c>
      <c r="X147" s="60" t="s">
        <v>14</v>
      </c>
      <c r="Y147" s="76" t="str">
        <f t="shared" si="10"/>
        <v>х</v>
      </c>
      <c r="Z147" s="76" t="str">
        <f t="shared" si="10"/>
        <v>х</v>
      </c>
      <c r="AA147" s="76" t="s">
        <v>14</v>
      </c>
      <c r="AB147" s="56">
        <v>2023</v>
      </c>
    </row>
    <row r="148" spans="1:28" s="7" customFormat="1" ht="46.5" customHeight="1">
      <c r="A148" s="22"/>
      <c r="B148" s="11"/>
      <c r="C148" s="11"/>
      <c r="D148" s="11"/>
      <c r="E148" s="15"/>
      <c r="F148" s="15"/>
      <c r="G148" s="15"/>
      <c r="H148" s="15"/>
      <c r="I148" s="30"/>
      <c r="J148" s="31"/>
      <c r="K148" s="19"/>
      <c r="L148" s="19"/>
      <c r="M148" s="19"/>
      <c r="N148" s="19"/>
      <c r="O148" s="19"/>
      <c r="P148" s="19"/>
      <c r="Q148" s="19"/>
      <c r="R148" s="19"/>
      <c r="S148" s="63" t="s">
        <v>32</v>
      </c>
      <c r="T148" s="2" t="s">
        <v>11</v>
      </c>
      <c r="U148" s="57">
        <v>12</v>
      </c>
      <c r="V148" s="57">
        <v>12</v>
      </c>
      <c r="W148" s="57">
        <v>12</v>
      </c>
      <c r="X148" s="57">
        <v>12</v>
      </c>
      <c r="Y148" s="73">
        <f t="shared" si="10"/>
        <v>12</v>
      </c>
      <c r="Z148" s="73">
        <f t="shared" si="10"/>
        <v>12</v>
      </c>
      <c r="AA148" s="73">
        <v>72</v>
      </c>
      <c r="AB148" s="56">
        <v>2023</v>
      </c>
    </row>
    <row r="149" spans="1:28" s="7" customFormat="1" ht="74.25" customHeight="1">
      <c r="A149" s="22"/>
      <c r="B149" s="11"/>
      <c r="C149" s="11"/>
      <c r="D149" s="11"/>
      <c r="E149" s="15"/>
      <c r="F149" s="15"/>
      <c r="G149" s="15"/>
      <c r="H149" s="15"/>
      <c r="I149" s="30"/>
      <c r="J149" s="31"/>
      <c r="K149" s="19"/>
      <c r="L149" s="19"/>
      <c r="M149" s="19"/>
      <c r="N149" s="19"/>
      <c r="O149" s="19"/>
      <c r="P149" s="19"/>
      <c r="Q149" s="19"/>
      <c r="R149" s="19"/>
      <c r="S149" s="75" t="s">
        <v>31</v>
      </c>
      <c r="T149" s="2" t="s">
        <v>14</v>
      </c>
      <c r="U149" s="60" t="s">
        <v>14</v>
      </c>
      <c r="V149" s="60" t="s">
        <v>14</v>
      </c>
      <c r="W149" s="60" t="s">
        <v>14</v>
      </c>
      <c r="X149" s="60" t="s">
        <v>14</v>
      </c>
      <c r="Y149" s="76" t="str">
        <f t="shared" si="10"/>
        <v>х</v>
      </c>
      <c r="Z149" s="76" t="str">
        <f t="shared" si="10"/>
        <v>х</v>
      </c>
      <c r="AA149" s="76" t="s">
        <v>14</v>
      </c>
      <c r="AB149" s="56">
        <v>2023</v>
      </c>
    </row>
    <row r="150" spans="1:28" s="7" customFormat="1" ht="31.5" customHeight="1">
      <c r="A150" s="22"/>
      <c r="B150" s="11"/>
      <c r="C150" s="11"/>
      <c r="D150" s="11"/>
      <c r="E150" s="15"/>
      <c r="F150" s="15"/>
      <c r="G150" s="15"/>
      <c r="H150" s="15"/>
      <c r="I150" s="30"/>
      <c r="J150" s="31"/>
      <c r="K150" s="19"/>
      <c r="L150" s="19"/>
      <c r="M150" s="19"/>
      <c r="N150" s="19"/>
      <c r="O150" s="19"/>
      <c r="P150" s="19"/>
      <c r="Q150" s="19"/>
      <c r="R150" s="19"/>
      <c r="S150" s="75" t="s">
        <v>21</v>
      </c>
      <c r="T150" s="2" t="s">
        <v>11</v>
      </c>
      <c r="U150" s="57">
        <v>12</v>
      </c>
      <c r="V150" s="57">
        <v>12</v>
      </c>
      <c r="W150" s="57">
        <v>12</v>
      </c>
      <c r="X150" s="57">
        <v>12</v>
      </c>
      <c r="Y150" s="73">
        <f t="shared" si="10"/>
        <v>12</v>
      </c>
      <c r="Z150" s="73">
        <f t="shared" si="10"/>
        <v>12</v>
      </c>
      <c r="AA150" s="73">
        <v>72</v>
      </c>
      <c r="AB150" s="56">
        <v>2023</v>
      </c>
    </row>
    <row r="151" spans="1:28" s="7" customFormat="1" ht="59.25" customHeight="1">
      <c r="A151" s="22"/>
      <c r="B151" s="11"/>
      <c r="C151" s="11"/>
      <c r="D151" s="11"/>
      <c r="E151" s="15"/>
      <c r="F151" s="15"/>
      <c r="G151" s="15"/>
      <c r="H151" s="15"/>
      <c r="I151" s="30"/>
      <c r="J151" s="31"/>
      <c r="K151" s="19"/>
      <c r="L151" s="19"/>
      <c r="M151" s="19"/>
      <c r="N151" s="19"/>
      <c r="O151" s="19"/>
      <c r="P151" s="19"/>
      <c r="Q151" s="19"/>
      <c r="R151" s="19"/>
      <c r="S151" s="75" t="s">
        <v>33</v>
      </c>
      <c r="T151" s="2" t="s">
        <v>14</v>
      </c>
      <c r="U151" s="60" t="s">
        <v>14</v>
      </c>
      <c r="V151" s="60" t="s">
        <v>14</v>
      </c>
      <c r="W151" s="60" t="s">
        <v>14</v>
      </c>
      <c r="X151" s="60" t="s">
        <v>14</v>
      </c>
      <c r="Y151" s="76" t="str">
        <f t="shared" si="10"/>
        <v>х</v>
      </c>
      <c r="Z151" s="76" t="str">
        <f t="shared" si="10"/>
        <v>х</v>
      </c>
      <c r="AA151" s="76" t="s">
        <v>14</v>
      </c>
      <c r="AB151" s="56">
        <v>2023</v>
      </c>
    </row>
    <row r="152" spans="1:28" s="7" customFormat="1" ht="42.75" customHeight="1">
      <c r="A152" s="22"/>
      <c r="B152" s="11"/>
      <c r="C152" s="11"/>
      <c r="D152" s="11"/>
      <c r="E152" s="15"/>
      <c r="F152" s="15"/>
      <c r="G152" s="15"/>
      <c r="H152" s="15"/>
      <c r="I152" s="30"/>
      <c r="J152" s="31"/>
      <c r="K152" s="19"/>
      <c r="L152" s="19"/>
      <c r="M152" s="19"/>
      <c r="N152" s="19"/>
      <c r="O152" s="19"/>
      <c r="P152" s="19"/>
      <c r="Q152" s="19"/>
      <c r="R152" s="19"/>
      <c r="S152" s="75" t="s">
        <v>22</v>
      </c>
      <c r="T152" s="2" t="s">
        <v>11</v>
      </c>
      <c r="U152" s="57">
        <v>12</v>
      </c>
      <c r="V152" s="57">
        <v>12</v>
      </c>
      <c r="W152" s="57">
        <v>12</v>
      </c>
      <c r="X152" s="57">
        <v>12</v>
      </c>
      <c r="Y152" s="73">
        <f t="shared" si="10"/>
        <v>12</v>
      </c>
      <c r="Z152" s="73">
        <f t="shared" si="10"/>
        <v>12</v>
      </c>
      <c r="AA152" s="73">
        <v>72</v>
      </c>
      <c r="AB152" s="56">
        <v>2023</v>
      </c>
    </row>
    <row r="153" spans="1:28" s="1" customFormat="1" ht="15">
      <c r="A153" s="22"/>
      <c r="B153" s="25"/>
      <c r="C153" s="25"/>
      <c r="D153" s="25"/>
      <c r="E153" s="25"/>
      <c r="F153" s="25"/>
      <c r="G153" s="25"/>
      <c r="H153" s="25"/>
      <c r="I153" s="27"/>
      <c r="J153" s="27"/>
      <c r="K153" s="23"/>
      <c r="L153" s="23"/>
      <c r="M153" s="21"/>
      <c r="N153" s="21"/>
      <c r="O153" s="21"/>
      <c r="P153" s="21"/>
      <c r="Q153" s="21"/>
      <c r="R153" s="21"/>
      <c r="S153" s="6"/>
      <c r="T153" s="6"/>
      <c r="U153" s="8"/>
      <c r="V153" s="8"/>
      <c r="W153" s="8"/>
      <c r="X153" s="8"/>
      <c r="Y153" s="8"/>
      <c r="Z153" s="8"/>
      <c r="AA153" s="8"/>
      <c r="AB153" s="8"/>
    </row>
    <row r="154" spans="1:28" s="1" customFormat="1" ht="15">
      <c r="A154" s="22"/>
      <c r="B154" s="25"/>
      <c r="C154" s="25"/>
      <c r="D154" s="25"/>
      <c r="E154" s="25"/>
      <c r="F154" s="25"/>
      <c r="G154" s="25"/>
      <c r="H154" s="25"/>
      <c r="I154" s="27"/>
      <c r="J154" s="27"/>
      <c r="K154" s="23"/>
      <c r="L154" s="23"/>
      <c r="M154" s="21"/>
      <c r="N154" s="21"/>
      <c r="O154" s="21"/>
      <c r="P154" s="21"/>
      <c r="Q154" s="21"/>
      <c r="R154" s="21"/>
      <c r="S154" s="6"/>
      <c r="T154" s="6"/>
      <c r="U154" s="8"/>
      <c r="V154" s="8"/>
      <c r="W154" s="8"/>
      <c r="X154" s="8"/>
      <c r="Y154" s="8"/>
      <c r="Z154" s="8"/>
      <c r="AA154" s="8"/>
      <c r="AB154" s="8"/>
    </row>
    <row r="155" spans="1:28" s="1" customFormat="1" ht="15">
      <c r="A155" s="22"/>
      <c r="B155" s="25"/>
      <c r="C155" s="25"/>
      <c r="D155" s="25"/>
      <c r="E155" s="25"/>
      <c r="F155" s="25"/>
      <c r="G155" s="25"/>
      <c r="H155" s="25"/>
      <c r="I155" s="27"/>
      <c r="J155" s="27"/>
      <c r="K155" s="23"/>
      <c r="L155" s="23"/>
      <c r="M155" s="21"/>
      <c r="N155" s="21"/>
      <c r="O155" s="21"/>
      <c r="P155" s="21"/>
      <c r="Q155" s="21"/>
      <c r="R155" s="21"/>
      <c r="S155" s="6"/>
      <c r="T155" s="6"/>
      <c r="U155" s="8"/>
      <c r="V155" s="8"/>
      <c r="W155" s="8"/>
      <c r="X155" s="8"/>
      <c r="Y155" s="8"/>
      <c r="Z155" s="8"/>
      <c r="AA155" s="8"/>
      <c r="AB155" s="8"/>
    </row>
    <row r="156" spans="1:28" s="1" customFormat="1" ht="15">
      <c r="A156" s="22"/>
      <c r="B156" s="25"/>
      <c r="C156" s="25"/>
      <c r="D156" s="25"/>
      <c r="E156" s="25"/>
      <c r="F156" s="25"/>
      <c r="G156" s="25"/>
      <c r="H156" s="25"/>
      <c r="I156" s="27"/>
      <c r="J156" s="27"/>
      <c r="K156" s="23"/>
      <c r="L156" s="23"/>
      <c r="M156" s="21"/>
      <c r="N156" s="21"/>
      <c r="O156" s="21"/>
      <c r="P156" s="21"/>
      <c r="Q156" s="21"/>
      <c r="R156" s="21"/>
      <c r="S156" s="6"/>
      <c r="T156" s="6"/>
      <c r="U156" s="8"/>
      <c r="V156" s="8"/>
      <c r="W156" s="8"/>
      <c r="X156" s="8"/>
      <c r="Y156" s="8"/>
      <c r="Z156" s="8"/>
      <c r="AA156" s="8"/>
      <c r="AB156" s="8"/>
    </row>
    <row r="157" spans="1:28" s="1" customFormat="1" ht="15">
      <c r="A157" s="22"/>
      <c r="B157" s="25"/>
      <c r="C157" s="25"/>
      <c r="D157" s="25"/>
      <c r="E157" s="25"/>
      <c r="F157" s="25"/>
      <c r="G157" s="25"/>
      <c r="H157" s="25"/>
      <c r="I157" s="27"/>
      <c r="J157" s="27"/>
      <c r="K157" s="23"/>
      <c r="L157" s="23"/>
      <c r="M157" s="21"/>
      <c r="N157" s="21"/>
      <c r="O157" s="21"/>
      <c r="P157" s="21"/>
      <c r="Q157" s="21"/>
      <c r="R157" s="21"/>
      <c r="S157" s="6"/>
      <c r="T157" s="6"/>
      <c r="U157" s="8"/>
      <c r="V157" s="8"/>
      <c r="W157" s="8"/>
      <c r="X157" s="8"/>
      <c r="Y157" s="8"/>
      <c r="Z157" s="8"/>
      <c r="AA157" s="8"/>
      <c r="AB157" s="8"/>
    </row>
    <row r="158" spans="1:28" s="1" customFormat="1" ht="15">
      <c r="A158" s="22"/>
      <c r="B158" s="25"/>
      <c r="C158" s="25"/>
      <c r="D158" s="25"/>
      <c r="E158" s="25"/>
      <c r="F158" s="25"/>
      <c r="G158" s="25"/>
      <c r="H158" s="25"/>
      <c r="I158" s="27"/>
      <c r="J158" s="27"/>
      <c r="K158" s="23"/>
      <c r="L158" s="23"/>
      <c r="M158" s="21"/>
      <c r="N158" s="21"/>
      <c r="O158" s="21"/>
      <c r="P158" s="21"/>
      <c r="Q158" s="21"/>
      <c r="R158" s="21"/>
      <c r="S158" s="6"/>
      <c r="T158" s="6"/>
      <c r="U158" s="8"/>
      <c r="V158" s="8"/>
      <c r="W158" s="8"/>
      <c r="X158" s="8"/>
      <c r="Y158" s="8"/>
      <c r="Z158" s="8"/>
      <c r="AA158" s="8"/>
      <c r="AB158" s="8"/>
    </row>
    <row r="159" spans="1:28" s="1" customFormat="1" ht="15">
      <c r="A159" s="22"/>
      <c r="B159" s="25"/>
      <c r="C159" s="25"/>
      <c r="D159" s="25"/>
      <c r="E159" s="25"/>
      <c r="F159" s="25"/>
      <c r="G159" s="25"/>
      <c r="H159" s="25"/>
      <c r="I159" s="27"/>
      <c r="J159" s="27"/>
      <c r="K159" s="23"/>
      <c r="L159" s="23"/>
      <c r="M159" s="21"/>
      <c r="N159" s="21"/>
      <c r="O159" s="21"/>
      <c r="P159" s="21"/>
      <c r="Q159" s="21"/>
      <c r="R159" s="21"/>
      <c r="S159" s="6"/>
      <c r="T159" s="6"/>
      <c r="U159" s="8"/>
      <c r="V159" s="8"/>
      <c r="W159" s="8"/>
      <c r="X159" s="8"/>
      <c r="Y159" s="8"/>
      <c r="Z159" s="8"/>
      <c r="AA159" s="8"/>
      <c r="AB159" s="8"/>
    </row>
    <row r="160" spans="1:28" s="1" customFormat="1" ht="15">
      <c r="A160" s="22"/>
      <c r="B160" s="25"/>
      <c r="C160" s="25"/>
      <c r="D160" s="25"/>
      <c r="E160" s="25"/>
      <c r="F160" s="25"/>
      <c r="G160" s="25"/>
      <c r="H160" s="25"/>
      <c r="I160" s="27"/>
      <c r="J160" s="27"/>
      <c r="K160" s="23"/>
      <c r="L160" s="23"/>
      <c r="M160" s="21"/>
      <c r="N160" s="21"/>
      <c r="O160" s="21"/>
      <c r="P160" s="21"/>
      <c r="Q160" s="21"/>
      <c r="R160" s="21"/>
      <c r="S160" s="6"/>
      <c r="T160" s="6"/>
      <c r="U160" s="8"/>
      <c r="V160" s="8"/>
      <c r="W160" s="8"/>
      <c r="X160" s="8"/>
      <c r="Y160" s="8"/>
      <c r="Z160" s="8"/>
      <c r="AA160" s="8"/>
      <c r="AB160" s="8"/>
    </row>
    <row r="161" spans="1:28" s="1" customFormat="1" ht="15">
      <c r="A161" s="22"/>
      <c r="B161" s="25"/>
      <c r="C161" s="25"/>
      <c r="D161" s="25"/>
      <c r="E161" s="25"/>
      <c r="F161" s="25"/>
      <c r="G161" s="25"/>
      <c r="H161" s="25"/>
      <c r="I161" s="27"/>
      <c r="J161" s="27"/>
      <c r="K161" s="23"/>
      <c r="L161" s="23"/>
      <c r="M161" s="21"/>
      <c r="N161" s="21"/>
      <c r="O161" s="21"/>
      <c r="P161" s="21"/>
      <c r="Q161" s="21"/>
      <c r="R161" s="21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s="1" customFormat="1" ht="15">
      <c r="A162" s="22"/>
      <c r="B162" s="25"/>
      <c r="C162" s="25"/>
      <c r="D162" s="25"/>
      <c r="E162" s="25"/>
      <c r="F162" s="25"/>
      <c r="G162" s="25"/>
      <c r="H162" s="25"/>
      <c r="I162" s="27"/>
      <c r="J162" s="27"/>
      <c r="K162" s="23"/>
      <c r="L162" s="23"/>
      <c r="M162" s="21"/>
      <c r="N162" s="21"/>
      <c r="O162" s="21"/>
      <c r="P162" s="21"/>
      <c r="Q162" s="21"/>
      <c r="R162" s="21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s="1" customFormat="1" ht="15">
      <c r="A163" s="22"/>
      <c r="B163" s="25"/>
      <c r="C163" s="25"/>
      <c r="D163" s="25"/>
      <c r="E163" s="25"/>
      <c r="F163" s="25"/>
      <c r="G163" s="25"/>
      <c r="H163" s="25"/>
      <c r="I163" s="27"/>
      <c r="J163" s="27"/>
      <c r="K163" s="23"/>
      <c r="L163" s="23"/>
      <c r="M163" s="21"/>
      <c r="N163" s="21"/>
      <c r="O163" s="21"/>
      <c r="P163" s="21"/>
      <c r="Q163" s="21"/>
      <c r="R163" s="21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s="1" customFormat="1" ht="15">
      <c r="A164" s="22"/>
      <c r="B164" s="25"/>
      <c r="C164" s="25"/>
      <c r="D164" s="25"/>
      <c r="E164" s="25"/>
      <c r="F164" s="25"/>
      <c r="G164" s="25"/>
      <c r="H164" s="25"/>
      <c r="I164" s="27"/>
      <c r="J164" s="27"/>
      <c r="K164" s="23"/>
      <c r="L164" s="23"/>
      <c r="M164" s="21"/>
      <c r="N164" s="21"/>
      <c r="O164" s="21"/>
      <c r="P164" s="21"/>
      <c r="Q164" s="21"/>
      <c r="R164" s="21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s="1" customFormat="1" ht="15">
      <c r="A165" s="22"/>
      <c r="B165" s="25"/>
      <c r="C165" s="25"/>
      <c r="D165" s="25"/>
      <c r="E165" s="25"/>
      <c r="F165" s="25"/>
      <c r="G165" s="25"/>
      <c r="H165" s="25"/>
      <c r="I165" s="27"/>
      <c r="J165" s="27"/>
      <c r="K165" s="23"/>
      <c r="L165" s="23"/>
      <c r="M165" s="21"/>
      <c r="N165" s="21"/>
      <c r="O165" s="21"/>
      <c r="P165" s="21"/>
      <c r="Q165" s="21"/>
      <c r="R165" s="21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s="1" customFormat="1" ht="15">
      <c r="A166" s="22"/>
      <c r="B166" s="25"/>
      <c r="C166" s="25"/>
      <c r="D166" s="25"/>
      <c r="E166" s="25"/>
      <c r="F166" s="25"/>
      <c r="G166" s="25"/>
      <c r="H166" s="25"/>
      <c r="I166" s="27"/>
      <c r="J166" s="27"/>
      <c r="K166" s="23"/>
      <c r="L166" s="23"/>
      <c r="M166" s="21"/>
      <c r="N166" s="21"/>
      <c r="O166" s="21"/>
      <c r="P166" s="21"/>
      <c r="Q166" s="21"/>
      <c r="R166" s="21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s="1" customFormat="1" ht="15">
      <c r="A167" s="22"/>
      <c r="B167" s="25"/>
      <c r="C167" s="25"/>
      <c r="D167" s="25"/>
      <c r="E167" s="25"/>
      <c r="F167" s="25"/>
      <c r="G167" s="25"/>
      <c r="H167" s="25"/>
      <c r="I167" s="27"/>
      <c r="J167" s="27"/>
      <c r="K167" s="23"/>
      <c r="L167" s="23"/>
      <c r="M167" s="21"/>
      <c r="N167" s="21"/>
      <c r="O167" s="21"/>
      <c r="P167" s="21"/>
      <c r="Q167" s="21"/>
      <c r="R167" s="21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s="1" customFormat="1" ht="15">
      <c r="A168" s="22"/>
      <c r="B168" s="25"/>
      <c r="C168" s="25"/>
      <c r="D168" s="25"/>
      <c r="E168" s="25"/>
      <c r="F168" s="25"/>
      <c r="G168" s="25"/>
      <c r="H168" s="25"/>
      <c r="I168" s="27"/>
      <c r="J168" s="27"/>
      <c r="K168" s="23"/>
      <c r="L168" s="23"/>
      <c r="M168" s="21"/>
      <c r="N168" s="21"/>
      <c r="O168" s="21"/>
      <c r="P168" s="21"/>
      <c r="Q168" s="21"/>
      <c r="R168" s="21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s="1" customFormat="1" ht="15">
      <c r="A169" s="22"/>
      <c r="B169" s="25"/>
      <c r="C169" s="25"/>
      <c r="D169" s="25"/>
      <c r="E169" s="25"/>
      <c r="F169" s="25"/>
      <c r="G169" s="25"/>
      <c r="H169" s="25"/>
      <c r="I169" s="27"/>
      <c r="J169" s="27"/>
      <c r="K169" s="23"/>
      <c r="L169" s="23"/>
      <c r="M169" s="21"/>
      <c r="N169" s="21"/>
      <c r="O169" s="21"/>
      <c r="P169" s="21"/>
      <c r="Q169" s="21"/>
      <c r="R169" s="21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s="1" customFormat="1" ht="15">
      <c r="A170" s="22"/>
      <c r="B170" s="25"/>
      <c r="C170" s="25"/>
      <c r="D170" s="25"/>
      <c r="E170" s="25"/>
      <c r="F170" s="25"/>
      <c r="G170" s="25"/>
      <c r="H170" s="25"/>
      <c r="I170" s="27"/>
      <c r="J170" s="27"/>
      <c r="K170" s="23"/>
      <c r="L170" s="23"/>
      <c r="M170" s="21"/>
      <c r="N170" s="21"/>
      <c r="O170" s="21"/>
      <c r="P170" s="21"/>
      <c r="Q170" s="21"/>
      <c r="R170" s="21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s="1" customFormat="1" ht="15">
      <c r="A171" s="22"/>
      <c r="B171" s="25"/>
      <c r="C171" s="25"/>
      <c r="D171" s="25"/>
      <c r="E171" s="25"/>
      <c r="F171" s="25"/>
      <c r="G171" s="25"/>
      <c r="H171" s="25"/>
      <c r="I171" s="27"/>
      <c r="J171" s="27"/>
      <c r="K171" s="23"/>
      <c r="L171" s="23"/>
      <c r="M171" s="21"/>
      <c r="N171" s="21"/>
      <c r="O171" s="21"/>
      <c r="P171" s="21"/>
      <c r="Q171" s="21"/>
      <c r="R171" s="21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s="1" customFormat="1" ht="15">
      <c r="A172" s="22"/>
      <c r="B172" s="25"/>
      <c r="C172" s="25"/>
      <c r="D172" s="25"/>
      <c r="E172" s="25"/>
      <c r="F172" s="25"/>
      <c r="G172" s="25"/>
      <c r="H172" s="25"/>
      <c r="I172" s="27"/>
      <c r="J172" s="27"/>
      <c r="K172" s="23"/>
      <c r="L172" s="23"/>
      <c r="M172" s="21"/>
      <c r="N172" s="21"/>
      <c r="O172" s="21"/>
      <c r="P172" s="21"/>
      <c r="Q172" s="21"/>
      <c r="R172" s="21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s="1" customFormat="1" ht="15">
      <c r="A173" s="22"/>
      <c r="B173" s="25"/>
      <c r="C173" s="25"/>
      <c r="D173" s="25"/>
      <c r="E173" s="25"/>
      <c r="F173" s="25"/>
      <c r="G173" s="25"/>
      <c r="H173" s="25"/>
      <c r="I173" s="27"/>
      <c r="J173" s="27"/>
      <c r="K173" s="23"/>
      <c r="L173" s="23"/>
      <c r="M173" s="21"/>
      <c r="N173" s="21"/>
      <c r="O173" s="21"/>
      <c r="P173" s="21"/>
      <c r="Q173" s="21"/>
      <c r="R173" s="21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s="1" customFormat="1" ht="15">
      <c r="A174" s="22"/>
      <c r="B174" s="25"/>
      <c r="C174" s="25"/>
      <c r="D174" s="25"/>
      <c r="E174" s="25"/>
      <c r="F174" s="25"/>
      <c r="G174" s="25"/>
      <c r="H174" s="25"/>
      <c r="I174" s="27"/>
      <c r="J174" s="27"/>
      <c r="K174" s="23"/>
      <c r="L174" s="23"/>
      <c r="M174" s="21"/>
      <c r="N174" s="21"/>
      <c r="O174" s="21"/>
      <c r="P174" s="21"/>
      <c r="Q174" s="21"/>
      <c r="R174" s="21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s="1" customFormat="1" ht="15">
      <c r="A175" s="22"/>
      <c r="B175" s="25"/>
      <c r="C175" s="25"/>
      <c r="D175" s="25"/>
      <c r="E175" s="25"/>
      <c r="F175" s="25"/>
      <c r="G175" s="25"/>
      <c r="H175" s="25"/>
      <c r="I175" s="27"/>
      <c r="J175" s="27"/>
      <c r="K175" s="23"/>
      <c r="L175" s="23"/>
      <c r="M175" s="21"/>
      <c r="N175" s="21"/>
      <c r="O175" s="21"/>
      <c r="P175" s="21"/>
      <c r="Q175" s="21"/>
      <c r="R175" s="21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s="1" customFormat="1" ht="15">
      <c r="A176" s="22"/>
      <c r="B176" s="25"/>
      <c r="C176" s="25"/>
      <c r="D176" s="25"/>
      <c r="E176" s="25"/>
      <c r="F176" s="25"/>
      <c r="G176" s="25"/>
      <c r="H176" s="25"/>
      <c r="I176" s="27"/>
      <c r="J176" s="27"/>
      <c r="K176" s="23"/>
      <c r="L176" s="23"/>
      <c r="M176" s="21"/>
      <c r="N176" s="21"/>
      <c r="O176" s="21"/>
      <c r="P176" s="21"/>
      <c r="Q176" s="21"/>
      <c r="R176" s="21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s="1" customFormat="1" ht="15">
      <c r="A177" s="22"/>
      <c r="B177" s="25"/>
      <c r="C177" s="25"/>
      <c r="D177" s="25"/>
      <c r="E177" s="25"/>
      <c r="F177" s="25"/>
      <c r="G177" s="25"/>
      <c r="H177" s="25"/>
      <c r="I177" s="27"/>
      <c r="J177" s="27"/>
      <c r="K177" s="23"/>
      <c r="L177" s="23"/>
      <c r="M177" s="21"/>
      <c r="N177" s="21"/>
      <c r="O177" s="21"/>
      <c r="P177" s="21"/>
      <c r="Q177" s="21"/>
      <c r="R177" s="21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s="1" customFormat="1" ht="15">
      <c r="A178" s="22"/>
      <c r="B178" s="25"/>
      <c r="C178" s="25"/>
      <c r="D178" s="25"/>
      <c r="E178" s="25"/>
      <c r="F178" s="25"/>
      <c r="G178" s="25"/>
      <c r="H178" s="25"/>
      <c r="I178" s="27"/>
      <c r="J178" s="27"/>
      <c r="K178" s="23"/>
      <c r="L178" s="23"/>
      <c r="M178" s="21"/>
      <c r="N178" s="21"/>
      <c r="O178" s="21"/>
      <c r="P178" s="21"/>
      <c r="Q178" s="21"/>
      <c r="R178" s="21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s="1" customFormat="1" ht="15">
      <c r="A179" s="22"/>
      <c r="B179" s="25"/>
      <c r="C179" s="25"/>
      <c r="D179" s="25"/>
      <c r="E179" s="25"/>
      <c r="F179" s="25"/>
      <c r="G179" s="25"/>
      <c r="H179" s="25"/>
      <c r="I179" s="27"/>
      <c r="J179" s="27"/>
      <c r="K179" s="23"/>
      <c r="L179" s="23"/>
      <c r="M179" s="21"/>
      <c r="N179" s="21"/>
      <c r="O179" s="21"/>
      <c r="P179" s="21"/>
      <c r="Q179" s="21"/>
      <c r="R179" s="21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" customFormat="1" ht="15">
      <c r="A180" s="22"/>
      <c r="B180" s="25"/>
      <c r="C180" s="25"/>
      <c r="D180" s="25"/>
      <c r="E180" s="25"/>
      <c r="F180" s="25"/>
      <c r="G180" s="25"/>
      <c r="H180" s="25"/>
      <c r="I180" s="27"/>
      <c r="J180" s="27"/>
      <c r="K180" s="23"/>
      <c r="L180" s="23"/>
      <c r="M180" s="21"/>
      <c r="N180" s="21"/>
      <c r="O180" s="21"/>
      <c r="P180" s="21"/>
      <c r="Q180" s="21"/>
      <c r="R180" s="21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s="1" customFormat="1" ht="15">
      <c r="A181" s="22"/>
      <c r="B181" s="25"/>
      <c r="C181" s="25"/>
      <c r="D181" s="25"/>
      <c r="E181" s="25"/>
      <c r="F181" s="25"/>
      <c r="G181" s="25"/>
      <c r="H181" s="25"/>
      <c r="I181" s="27"/>
      <c r="J181" s="27"/>
      <c r="K181" s="23"/>
      <c r="L181" s="23"/>
      <c r="M181" s="21"/>
      <c r="N181" s="21"/>
      <c r="O181" s="21"/>
      <c r="P181" s="21"/>
      <c r="Q181" s="21"/>
      <c r="R181" s="21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s="1" customFormat="1" ht="15">
      <c r="A182" s="22"/>
      <c r="B182" s="25"/>
      <c r="C182" s="25"/>
      <c r="D182" s="25"/>
      <c r="E182" s="25"/>
      <c r="F182" s="25"/>
      <c r="G182" s="25"/>
      <c r="H182" s="25"/>
      <c r="I182" s="27"/>
      <c r="J182" s="27"/>
      <c r="K182" s="23"/>
      <c r="L182" s="23"/>
      <c r="M182" s="21"/>
      <c r="N182" s="21"/>
      <c r="O182" s="21"/>
      <c r="P182" s="21"/>
      <c r="Q182" s="21"/>
      <c r="R182" s="21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1" customFormat="1" ht="15">
      <c r="A183" s="22"/>
      <c r="B183" s="25"/>
      <c r="C183" s="25"/>
      <c r="D183" s="25"/>
      <c r="E183" s="25"/>
      <c r="F183" s="25"/>
      <c r="G183" s="25"/>
      <c r="H183" s="25"/>
      <c r="I183" s="27"/>
      <c r="J183" s="27"/>
      <c r="K183" s="23"/>
      <c r="L183" s="23"/>
      <c r="M183" s="21"/>
      <c r="N183" s="21"/>
      <c r="O183" s="21"/>
      <c r="P183" s="21"/>
      <c r="Q183" s="21"/>
      <c r="R183" s="21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s="1" customFormat="1" ht="15">
      <c r="A184" s="22"/>
      <c r="B184" s="25"/>
      <c r="C184" s="25"/>
      <c r="D184" s="25"/>
      <c r="E184" s="25"/>
      <c r="F184" s="25"/>
      <c r="G184" s="25"/>
      <c r="H184" s="25"/>
      <c r="I184" s="27"/>
      <c r="J184" s="27"/>
      <c r="K184" s="23"/>
      <c r="L184" s="23"/>
      <c r="M184" s="21"/>
      <c r="N184" s="21"/>
      <c r="O184" s="21"/>
      <c r="P184" s="21"/>
      <c r="Q184" s="21"/>
      <c r="R184" s="21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s="1" customFormat="1" ht="15">
      <c r="A185" s="22"/>
      <c r="B185" s="25"/>
      <c r="C185" s="25"/>
      <c r="D185" s="25"/>
      <c r="E185" s="25"/>
      <c r="F185" s="25"/>
      <c r="G185" s="25"/>
      <c r="H185" s="25"/>
      <c r="I185" s="27"/>
      <c r="J185" s="27"/>
      <c r="K185" s="23"/>
      <c r="L185" s="23"/>
      <c r="M185" s="21"/>
      <c r="N185" s="21"/>
      <c r="O185" s="21"/>
      <c r="P185" s="21"/>
      <c r="Q185" s="21"/>
      <c r="R185" s="21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s="1" customFormat="1" ht="15">
      <c r="A186" s="22"/>
      <c r="B186" s="25"/>
      <c r="C186" s="25"/>
      <c r="D186" s="25"/>
      <c r="E186" s="25"/>
      <c r="F186" s="25"/>
      <c r="G186" s="25"/>
      <c r="H186" s="25"/>
      <c r="I186" s="27"/>
      <c r="J186" s="27"/>
      <c r="K186" s="23"/>
      <c r="L186" s="23"/>
      <c r="M186" s="21"/>
      <c r="N186" s="21"/>
      <c r="O186" s="21"/>
      <c r="P186" s="21"/>
      <c r="Q186" s="21"/>
      <c r="R186" s="21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s="1" customFormat="1" ht="15">
      <c r="A187" s="22"/>
      <c r="B187" s="25"/>
      <c r="C187" s="25"/>
      <c r="D187" s="25"/>
      <c r="E187" s="25"/>
      <c r="F187" s="25"/>
      <c r="G187" s="25"/>
      <c r="H187" s="25"/>
      <c r="I187" s="27"/>
      <c r="J187" s="27"/>
      <c r="K187" s="23"/>
      <c r="L187" s="23"/>
      <c r="M187" s="21"/>
      <c r="N187" s="21"/>
      <c r="O187" s="21"/>
      <c r="P187" s="21"/>
      <c r="Q187" s="21"/>
      <c r="R187" s="21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s="1" customFormat="1" ht="15">
      <c r="A188" s="22"/>
      <c r="B188" s="22"/>
      <c r="C188" s="22"/>
      <c r="D188" s="22"/>
      <c r="E188" s="22"/>
      <c r="F188" s="22"/>
      <c r="G188" s="22"/>
      <c r="H188" s="22"/>
      <c r="I188" s="27"/>
      <c r="J188" s="27"/>
      <c r="K188" s="23"/>
      <c r="L188" s="23"/>
      <c r="M188" s="21"/>
      <c r="N188" s="21"/>
      <c r="O188" s="21"/>
      <c r="P188" s="21"/>
      <c r="Q188" s="21"/>
      <c r="R188" s="21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s="1" customFormat="1" ht="15">
      <c r="A189" s="22"/>
      <c r="B189" s="22"/>
      <c r="C189" s="22"/>
      <c r="D189" s="22"/>
      <c r="E189" s="22"/>
      <c r="F189" s="22"/>
      <c r="G189" s="22"/>
      <c r="H189" s="22"/>
      <c r="I189" s="27"/>
      <c r="J189" s="27"/>
      <c r="K189" s="23"/>
      <c r="L189" s="23"/>
      <c r="M189" s="21"/>
      <c r="N189" s="21"/>
      <c r="O189" s="21"/>
      <c r="P189" s="21"/>
      <c r="Q189" s="21"/>
      <c r="R189" s="21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s="1" customFormat="1" ht="15">
      <c r="A190" s="22"/>
      <c r="B190" s="22"/>
      <c r="C190" s="22"/>
      <c r="D190" s="22"/>
      <c r="E190" s="22"/>
      <c r="F190" s="22"/>
      <c r="G190" s="22"/>
      <c r="H190" s="22"/>
      <c r="I190" s="27"/>
      <c r="J190" s="27"/>
      <c r="K190" s="23"/>
      <c r="L190" s="23"/>
      <c r="M190" s="21"/>
      <c r="N190" s="21"/>
      <c r="O190" s="21"/>
      <c r="P190" s="21"/>
      <c r="Q190" s="21"/>
      <c r="R190" s="21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s="1" customFormat="1" ht="15">
      <c r="A191" s="22"/>
      <c r="B191" s="22"/>
      <c r="C191" s="22"/>
      <c r="D191" s="22"/>
      <c r="E191" s="22"/>
      <c r="F191" s="22"/>
      <c r="G191" s="22"/>
      <c r="H191" s="22"/>
      <c r="I191" s="27"/>
      <c r="J191" s="27"/>
      <c r="K191" s="23"/>
      <c r="L191" s="23"/>
      <c r="M191" s="21"/>
      <c r="N191" s="21"/>
      <c r="O191" s="21"/>
      <c r="P191" s="21"/>
      <c r="Q191" s="21"/>
      <c r="R191" s="21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s="1" customFormat="1" ht="15">
      <c r="A192" s="22"/>
      <c r="B192" s="22"/>
      <c r="C192" s="22"/>
      <c r="D192" s="22"/>
      <c r="E192" s="22"/>
      <c r="F192" s="22"/>
      <c r="G192" s="22"/>
      <c r="H192" s="22"/>
      <c r="I192" s="27"/>
      <c r="J192" s="27"/>
      <c r="K192" s="23"/>
      <c r="L192" s="23"/>
      <c r="M192" s="21"/>
      <c r="N192" s="21"/>
      <c r="O192" s="21"/>
      <c r="P192" s="21"/>
      <c r="Q192" s="21"/>
      <c r="R192" s="21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s="1" customFormat="1" ht="15">
      <c r="A193" s="22"/>
      <c r="B193" s="22"/>
      <c r="C193" s="22"/>
      <c r="D193" s="22"/>
      <c r="E193" s="22"/>
      <c r="F193" s="22"/>
      <c r="G193" s="22"/>
      <c r="H193" s="22"/>
      <c r="I193" s="27"/>
      <c r="J193" s="27"/>
      <c r="K193" s="23"/>
      <c r="L193" s="23"/>
      <c r="M193" s="21"/>
      <c r="N193" s="21"/>
      <c r="O193" s="21"/>
      <c r="P193" s="21"/>
      <c r="Q193" s="21"/>
      <c r="R193" s="21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s="1" customFormat="1" ht="15">
      <c r="A194" s="22"/>
      <c r="B194" s="22"/>
      <c r="C194" s="22"/>
      <c r="D194" s="22"/>
      <c r="E194" s="22"/>
      <c r="F194" s="22"/>
      <c r="G194" s="22"/>
      <c r="H194" s="22"/>
      <c r="I194" s="27"/>
      <c r="J194" s="27"/>
      <c r="K194" s="23"/>
      <c r="L194" s="23"/>
      <c r="M194" s="21"/>
      <c r="N194" s="21"/>
      <c r="O194" s="21"/>
      <c r="P194" s="21"/>
      <c r="Q194" s="21"/>
      <c r="R194" s="21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s="1" customFormat="1" ht="15">
      <c r="A195" s="22"/>
      <c r="B195" s="22"/>
      <c r="C195" s="22"/>
      <c r="D195" s="22"/>
      <c r="E195" s="22"/>
      <c r="F195" s="22"/>
      <c r="G195" s="22"/>
      <c r="H195" s="22"/>
      <c r="I195" s="27"/>
      <c r="J195" s="27"/>
      <c r="K195" s="23"/>
      <c r="L195" s="23"/>
      <c r="M195" s="21"/>
      <c r="N195" s="21"/>
      <c r="O195" s="21"/>
      <c r="P195" s="21"/>
      <c r="Q195" s="21"/>
      <c r="R195" s="21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s="1" customFormat="1" ht="15">
      <c r="A196" s="22"/>
      <c r="B196" s="22"/>
      <c r="C196" s="22"/>
      <c r="D196" s="22"/>
      <c r="E196" s="22"/>
      <c r="F196" s="22"/>
      <c r="G196" s="22"/>
      <c r="H196" s="22"/>
      <c r="I196" s="27"/>
      <c r="J196" s="27"/>
      <c r="K196" s="23"/>
      <c r="L196" s="23"/>
      <c r="M196" s="21"/>
      <c r="N196" s="21"/>
      <c r="O196" s="21"/>
      <c r="P196" s="21"/>
      <c r="Q196" s="21"/>
      <c r="R196" s="21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s="1" customFormat="1" ht="15">
      <c r="A197" s="22"/>
      <c r="B197" s="22"/>
      <c r="C197" s="22"/>
      <c r="D197" s="22"/>
      <c r="E197" s="22"/>
      <c r="F197" s="22"/>
      <c r="G197" s="22"/>
      <c r="H197" s="22"/>
      <c r="I197" s="27"/>
      <c r="J197" s="27"/>
      <c r="K197" s="23"/>
      <c r="L197" s="23"/>
      <c r="M197" s="21"/>
      <c r="N197" s="21"/>
      <c r="O197" s="21"/>
      <c r="P197" s="21"/>
      <c r="Q197" s="21"/>
      <c r="R197" s="21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s="1" customFormat="1" ht="15">
      <c r="A198" s="22"/>
      <c r="B198" s="22"/>
      <c r="C198" s="22"/>
      <c r="D198" s="22"/>
      <c r="E198" s="22"/>
      <c r="F198" s="22"/>
      <c r="G198" s="22"/>
      <c r="H198" s="22"/>
      <c r="I198" s="27"/>
      <c r="J198" s="27"/>
      <c r="K198" s="23"/>
      <c r="L198" s="23"/>
      <c r="M198" s="21"/>
      <c r="N198" s="21"/>
      <c r="O198" s="21"/>
      <c r="P198" s="21"/>
      <c r="Q198" s="21"/>
      <c r="R198" s="21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s="1" customFormat="1" ht="15">
      <c r="A199" s="22"/>
      <c r="B199" s="22"/>
      <c r="C199" s="22"/>
      <c r="D199" s="22"/>
      <c r="E199" s="22"/>
      <c r="F199" s="22"/>
      <c r="G199" s="22"/>
      <c r="H199" s="22"/>
      <c r="I199" s="27"/>
      <c r="J199" s="27"/>
      <c r="K199" s="23"/>
      <c r="L199" s="23"/>
      <c r="M199" s="21"/>
      <c r="N199" s="21"/>
      <c r="O199" s="21"/>
      <c r="P199" s="21"/>
      <c r="Q199" s="21"/>
      <c r="R199" s="21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s="1" customFormat="1" ht="15">
      <c r="A200" s="22"/>
      <c r="B200" s="22"/>
      <c r="C200" s="22"/>
      <c r="D200" s="22"/>
      <c r="E200" s="22"/>
      <c r="F200" s="22"/>
      <c r="G200" s="22"/>
      <c r="H200" s="22"/>
      <c r="I200" s="27"/>
      <c r="J200" s="27"/>
      <c r="K200" s="23"/>
      <c r="L200" s="23"/>
      <c r="M200" s="21"/>
      <c r="N200" s="21"/>
      <c r="O200" s="21"/>
      <c r="P200" s="21"/>
      <c r="Q200" s="21"/>
      <c r="R200" s="21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s="1" customFormat="1" ht="15">
      <c r="A201" s="22"/>
      <c r="B201" s="22"/>
      <c r="C201" s="22"/>
      <c r="D201" s="22"/>
      <c r="E201" s="22"/>
      <c r="F201" s="22"/>
      <c r="G201" s="22"/>
      <c r="H201" s="22"/>
      <c r="I201" s="27"/>
      <c r="J201" s="27"/>
      <c r="K201" s="23"/>
      <c r="L201" s="23"/>
      <c r="M201" s="21"/>
      <c r="N201" s="21"/>
      <c r="O201" s="21"/>
      <c r="P201" s="21"/>
      <c r="Q201" s="21"/>
      <c r="R201" s="21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s="1" customFormat="1" ht="15">
      <c r="A202" s="22"/>
      <c r="B202" s="22"/>
      <c r="C202" s="22"/>
      <c r="D202" s="22"/>
      <c r="E202" s="22"/>
      <c r="F202" s="22"/>
      <c r="G202" s="22"/>
      <c r="H202" s="22"/>
      <c r="I202" s="27"/>
      <c r="J202" s="27"/>
      <c r="K202" s="23"/>
      <c r="L202" s="23"/>
      <c r="M202" s="21"/>
      <c r="N202" s="21"/>
      <c r="O202" s="21"/>
      <c r="P202" s="21"/>
      <c r="Q202" s="21"/>
      <c r="R202" s="21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s="1" customFormat="1" ht="15">
      <c r="A203" s="22"/>
      <c r="B203" s="22"/>
      <c r="C203" s="22"/>
      <c r="D203" s="22"/>
      <c r="E203" s="22"/>
      <c r="F203" s="22"/>
      <c r="G203" s="22"/>
      <c r="H203" s="22"/>
      <c r="I203" s="27"/>
      <c r="J203" s="27"/>
      <c r="K203" s="23"/>
      <c r="L203" s="23"/>
      <c r="M203" s="21"/>
      <c r="N203" s="21"/>
      <c r="O203" s="21"/>
      <c r="P203" s="21"/>
      <c r="Q203" s="21"/>
      <c r="R203" s="21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s="1" customFormat="1" ht="15">
      <c r="A204" s="22"/>
      <c r="B204" s="22"/>
      <c r="C204" s="22"/>
      <c r="D204" s="22"/>
      <c r="E204" s="22"/>
      <c r="F204" s="22"/>
      <c r="G204" s="22"/>
      <c r="H204" s="22"/>
      <c r="I204" s="27"/>
      <c r="J204" s="27"/>
      <c r="K204" s="23"/>
      <c r="L204" s="23"/>
      <c r="M204" s="21"/>
      <c r="N204" s="21"/>
      <c r="O204" s="21"/>
      <c r="P204" s="21"/>
      <c r="Q204" s="21"/>
      <c r="R204" s="21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s="1" customFormat="1" ht="15">
      <c r="A205" s="22"/>
      <c r="B205" s="22"/>
      <c r="C205" s="22"/>
      <c r="D205" s="22"/>
      <c r="E205" s="22"/>
      <c r="F205" s="22"/>
      <c r="G205" s="22"/>
      <c r="H205" s="22"/>
      <c r="I205" s="27"/>
      <c r="J205" s="27"/>
      <c r="K205" s="23"/>
      <c r="L205" s="23"/>
      <c r="M205" s="21"/>
      <c r="N205" s="21"/>
      <c r="O205" s="21"/>
      <c r="P205" s="21"/>
      <c r="Q205" s="21"/>
      <c r="R205" s="21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s="1" customFormat="1" ht="15">
      <c r="A206" s="22"/>
      <c r="B206" s="22"/>
      <c r="C206" s="22"/>
      <c r="D206" s="22"/>
      <c r="E206" s="22"/>
      <c r="F206" s="22"/>
      <c r="G206" s="22"/>
      <c r="H206" s="22"/>
      <c r="I206" s="27"/>
      <c r="J206" s="27"/>
      <c r="K206" s="23"/>
      <c r="L206" s="23"/>
      <c r="M206" s="21"/>
      <c r="N206" s="21"/>
      <c r="O206" s="21"/>
      <c r="P206" s="21"/>
      <c r="Q206" s="21"/>
      <c r="R206" s="21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s="1" customFormat="1" ht="15">
      <c r="A207" s="22"/>
      <c r="B207" s="22"/>
      <c r="C207" s="22"/>
      <c r="D207" s="22"/>
      <c r="E207" s="22"/>
      <c r="F207" s="22"/>
      <c r="G207" s="22"/>
      <c r="H207" s="22"/>
      <c r="I207" s="27"/>
      <c r="J207" s="27"/>
      <c r="K207" s="23"/>
      <c r="L207" s="23"/>
      <c r="M207" s="21"/>
      <c r="N207" s="21"/>
      <c r="O207" s="21"/>
      <c r="P207" s="21"/>
      <c r="Q207" s="21"/>
      <c r="R207" s="21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s="1" customFormat="1" ht="15">
      <c r="A208" s="22"/>
      <c r="B208" s="22"/>
      <c r="C208" s="22"/>
      <c r="D208" s="22"/>
      <c r="E208" s="22"/>
      <c r="F208" s="22"/>
      <c r="G208" s="22"/>
      <c r="H208" s="22"/>
      <c r="I208" s="27"/>
      <c r="J208" s="27"/>
      <c r="K208" s="23"/>
      <c r="L208" s="23"/>
      <c r="M208" s="21"/>
      <c r="N208" s="21"/>
      <c r="O208" s="21"/>
      <c r="P208" s="21"/>
      <c r="Q208" s="21"/>
      <c r="R208" s="21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s="1" customFormat="1" ht="15">
      <c r="A209" s="22"/>
      <c r="B209" s="22"/>
      <c r="C209" s="22"/>
      <c r="D209" s="22"/>
      <c r="E209" s="22"/>
      <c r="F209" s="22"/>
      <c r="G209" s="22"/>
      <c r="H209" s="22"/>
      <c r="I209" s="27"/>
      <c r="J209" s="27"/>
      <c r="K209" s="23"/>
      <c r="L209" s="23"/>
      <c r="M209" s="21"/>
      <c r="N209" s="21"/>
      <c r="O209" s="21"/>
      <c r="P209" s="21"/>
      <c r="Q209" s="21"/>
      <c r="R209" s="21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</sheetData>
  <sheetProtection/>
  <mergeCells count="33">
    <mergeCell ref="S119:S120"/>
    <mergeCell ref="U17:Z17"/>
    <mergeCell ref="R8:V8"/>
    <mergeCell ref="S9:U9"/>
    <mergeCell ref="N10:W10"/>
    <mergeCell ref="I19:R19"/>
    <mergeCell ref="B17:R18"/>
    <mergeCell ref="V18:V21"/>
    <mergeCell ref="U18:U21"/>
    <mergeCell ref="W18:W21"/>
    <mergeCell ref="S75:S76"/>
    <mergeCell ref="I21:J21"/>
    <mergeCell ref="S43:S44"/>
    <mergeCell ref="S59:S60"/>
    <mergeCell ref="S40:S41"/>
    <mergeCell ref="S56:S57"/>
    <mergeCell ref="C13:S13"/>
    <mergeCell ref="N21:R21"/>
    <mergeCell ref="S17:S20"/>
    <mergeCell ref="E19:F21"/>
    <mergeCell ref="G19:H21"/>
    <mergeCell ref="L21:M21"/>
    <mergeCell ref="B19:D21"/>
    <mergeCell ref="S80:S81"/>
    <mergeCell ref="T17:T20"/>
    <mergeCell ref="AB18:AB21"/>
    <mergeCell ref="AA18:AA21"/>
    <mergeCell ref="S31:S32"/>
    <mergeCell ref="S49:S50"/>
    <mergeCell ref="X18:X21"/>
    <mergeCell ref="AA17:AB17"/>
    <mergeCell ref="Z18:Z21"/>
    <mergeCell ref="Y18:Y21"/>
  </mergeCells>
  <printOptions/>
  <pageMargins left="0.26" right="0.31" top="0.7480314960629921" bottom="0.7480314960629921" header="0.31496062992125984" footer="0.31496062992125984"/>
  <pageSetup fitToHeight="2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Direktor</cp:lastModifiedBy>
  <cp:lastPrinted>2021-05-25T13:35:11Z</cp:lastPrinted>
  <dcterms:created xsi:type="dcterms:W3CDTF">2011-12-09T07:36:49Z</dcterms:created>
  <dcterms:modified xsi:type="dcterms:W3CDTF">2021-05-25T13:35:22Z</dcterms:modified>
  <cp:category/>
  <cp:version/>
  <cp:contentType/>
  <cp:contentStatus/>
</cp:coreProperties>
</file>